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00" yWindow="-15" windowWidth="12045" windowHeight="9975"/>
  </bookViews>
  <sheets>
    <sheet name="국내대회 입상실적" sheetId="2" r:id="rId1"/>
    <sheet name="국제대회 입상실적" sheetId="3" r:id="rId2"/>
  </sheets>
  <calcPr calcId="145621"/>
</workbook>
</file>

<file path=xl/calcChain.xml><?xml version="1.0" encoding="utf-8"?>
<calcChain xmlns="http://schemas.openxmlformats.org/spreadsheetml/2006/main">
  <c r="N90" i="3" l="1"/>
  <c r="N89" i="3"/>
  <c r="N88" i="3"/>
  <c r="N87" i="3"/>
  <c r="N86" i="3"/>
  <c r="N85" i="3"/>
  <c r="N84" i="3"/>
  <c r="N83" i="3"/>
  <c r="N82" i="3"/>
  <c r="N81" i="3"/>
  <c r="N80" i="3"/>
  <c r="N79" i="3"/>
  <c r="N78" i="3"/>
  <c r="N77" i="3"/>
  <c r="N76" i="3"/>
  <c r="N75" i="3"/>
  <c r="N74" i="3"/>
  <c r="N73" i="3"/>
  <c r="N72" i="3"/>
  <c r="N71" i="3"/>
  <c r="N70" i="3"/>
  <c r="N69" i="3"/>
  <c r="N68" i="3"/>
  <c r="N67" i="3"/>
  <c r="N66" i="3"/>
  <c r="N65" i="3"/>
  <c r="N64" i="3"/>
  <c r="N63" i="3"/>
  <c r="N62" i="3"/>
  <c r="N61" i="3"/>
  <c r="N60" i="3"/>
  <c r="N59" i="3"/>
  <c r="N58" i="3"/>
  <c r="N57" i="3"/>
  <c r="N56" i="3"/>
  <c r="N55" i="3"/>
  <c r="N54" i="3"/>
  <c r="N53" i="3"/>
  <c r="N52" i="3"/>
  <c r="N51" i="3"/>
  <c r="N50" i="3"/>
  <c r="N49" i="3"/>
  <c r="N48" i="3"/>
  <c r="N47" i="3"/>
  <c r="N46" i="3"/>
  <c r="N45" i="3"/>
  <c r="N44" i="3"/>
  <c r="N43" i="3"/>
  <c r="N42" i="3"/>
  <c r="N41" i="3"/>
  <c r="N40" i="3"/>
  <c r="N39" i="3"/>
  <c r="N38" i="3"/>
  <c r="N37" i="3"/>
  <c r="N36" i="3"/>
  <c r="N35" i="3"/>
  <c r="N34" i="3"/>
  <c r="N33" i="3"/>
  <c r="N32" i="3"/>
  <c r="N31" i="3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N17" i="3"/>
  <c r="N16" i="3"/>
  <c r="N15" i="3"/>
  <c r="N14" i="3"/>
  <c r="N13" i="3"/>
  <c r="N12" i="3"/>
  <c r="N11" i="3"/>
  <c r="N10" i="3"/>
  <c r="N9" i="3"/>
  <c r="N8" i="3"/>
  <c r="N7" i="3"/>
  <c r="N6" i="3"/>
  <c r="N5" i="3"/>
  <c r="N4" i="3"/>
  <c r="N3" i="3"/>
  <c r="O2" i="3"/>
  <c r="N90" i="2"/>
  <c r="N89" i="2"/>
  <c r="N88" i="2"/>
  <c r="N87" i="2"/>
  <c r="N86" i="2"/>
  <c r="N85" i="2"/>
  <c r="N84" i="2"/>
  <c r="N83" i="2"/>
  <c r="N82" i="2"/>
  <c r="N81" i="2"/>
  <c r="N80" i="2"/>
  <c r="N79" i="2"/>
  <c r="N78" i="2"/>
  <c r="N77" i="2"/>
  <c r="N76" i="2"/>
  <c r="N75" i="2"/>
  <c r="N74" i="2"/>
  <c r="N73" i="2"/>
  <c r="N72" i="2"/>
  <c r="N71" i="2"/>
  <c r="N70" i="2"/>
  <c r="N69" i="2"/>
  <c r="N68" i="2"/>
  <c r="N67" i="2"/>
  <c r="N66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N50" i="2"/>
  <c r="N49" i="2"/>
  <c r="N48" i="2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N3" i="2"/>
  <c r="O2" i="2" s="1"/>
</calcChain>
</file>

<file path=xl/sharedStrings.xml><?xml version="1.0" encoding="utf-8"?>
<sst xmlns="http://schemas.openxmlformats.org/spreadsheetml/2006/main" count="236" uniqueCount="101">
  <si>
    <t>육상(트랙/필드)</t>
    <phoneticPr fontId="1" type="noConversion"/>
  </si>
  <si>
    <t>육상(마라톤)</t>
    <phoneticPr fontId="1" type="noConversion"/>
  </si>
  <si>
    <t>수영(경영)</t>
    <phoneticPr fontId="1" type="noConversion"/>
  </si>
  <si>
    <t>수영(다이빙)</t>
    <phoneticPr fontId="1" type="noConversion"/>
  </si>
  <si>
    <t>수영(수구)</t>
    <phoneticPr fontId="1" type="noConversion"/>
  </si>
  <si>
    <t>수영(싱크로나이즈드)</t>
    <phoneticPr fontId="1" type="noConversion"/>
  </si>
  <si>
    <t>시범종목</t>
    <phoneticPr fontId="1" type="noConversion"/>
  </si>
  <si>
    <t>최하위1점</t>
    <phoneticPr fontId="1" type="noConversion"/>
  </si>
  <si>
    <t>축구</t>
    <phoneticPr fontId="1" type="noConversion"/>
  </si>
  <si>
    <t>야구</t>
    <phoneticPr fontId="1" type="noConversion"/>
  </si>
  <si>
    <t>테니스(단체전)</t>
    <phoneticPr fontId="1" type="noConversion"/>
  </si>
  <si>
    <t>테니스(개인전)</t>
    <phoneticPr fontId="1" type="noConversion"/>
  </si>
  <si>
    <t>정구(단체전)</t>
    <phoneticPr fontId="1" type="noConversion"/>
  </si>
  <si>
    <t>정구(개인전)</t>
    <phoneticPr fontId="1" type="noConversion"/>
  </si>
  <si>
    <t>농구</t>
    <phoneticPr fontId="1" type="noConversion"/>
  </si>
  <si>
    <t>배구</t>
    <phoneticPr fontId="1" type="noConversion"/>
  </si>
  <si>
    <t>탁구(단체전)</t>
    <phoneticPr fontId="1" type="noConversion"/>
  </si>
  <si>
    <t>탁구(개인전)</t>
    <phoneticPr fontId="1" type="noConversion"/>
  </si>
  <si>
    <t>핸드볼</t>
    <phoneticPr fontId="1" type="noConversion"/>
  </si>
  <si>
    <t>럭비</t>
    <phoneticPr fontId="1" type="noConversion"/>
  </si>
  <si>
    <t>사이클(벨로드롬)</t>
    <phoneticPr fontId="1" type="noConversion"/>
  </si>
  <si>
    <t>사이클(도로/마운틴바이크)</t>
    <phoneticPr fontId="1" type="noConversion"/>
  </si>
  <si>
    <t>복싱</t>
    <phoneticPr fontId="1" type="noConversion"/>
  </si>
  <si>
    <t>레슬링(개인전)</t>
    <phoneticPr fontId="1" type="noConversion"/>
  </si>
  <si>
    <t>레슬링(단체전)</t>
    <phoneticPr fontId="1" type="noConversion"/>
  </si>
  <si>
    <t>전국체전 없음</t>
    <phoneticPr fontId="1" type="noConversion"/>
  </si>
  <si>
    <t>씨름(단체전)</t>
    <phoneticPr fontId="1" type="noConversion"/>
  </si>
  <si>
    <t>씨름(개인전)</t>
    <phoneticPr fontId="1" type="noConversion"/>
  </si>
  <si>
    <t>역도(합계)</t>
    <phoneticPr fontId="1" type="noConversion"/>
  </si>
  <si>
    <t>역도(인상/용상)</t>
    <phoneticPr fontId="1" type="noConversion"/>
  </si>
  <si>
    <t>유도(단체전)</t>
    <phoneticPr fontId="1" type="noConversion"/>
  </si>
  <si>
    <t>유도(개인전)</t>
    <phoneticPr fontId="1" type="noConversion"/>
  </si>
  <si>
    <t>검도(단체전)</t>
    <phoneticPr fontId="1" type="noConversion"/>
  </si>
  <si>
    <t>검도(개인전)</t>
    <phoneticPr fontId="1" type="noConversion"/>
  </si>
  <si>
    <t>궁도(단체전)</t>
    <phoneticPr fontId="1" type="noConversion"/>
  </si>
  <si>
    <t>궁도(개인전)</t>
    <phoneticPr fontId="1" type="noConversion"/>
  </si>
  <si>
    <t>양궁(단체전)</t>
    <phoneticPr fontId="1" type="noConversion"/>
  </si>
  <si>
    <t>양궁(개인전)</t>
    <phoneticPr fontId="1" type="noConversion"/>
  </si>
  <si>
    <t>양궁(거리별)</t>
    <phoneticPr fontId="1" type="noConversion"/>
  </si>
  <si>
    <t>사격(단체전)</t>
    <phoneticPr fontId="1" type="noConversion"/>
  </si>
  <si>
    <t>승마</t>
    <phoneticPr fontId="1" type="noConversion"/>
  </si>
  <si>
    <t>사격(개인전만 실시하는 종목)</t>
    <phoneticPr fontId="1" type="noConversion"/>
  </si>
  <si>
    <t>체조(단체전)</t>
    <phoneticPr fontId="1" type="noConversion"/>
  </si>
  <si>
    <t>체조(에어로빅)</t>
    <phoneticPr fontId="1" type="noConversion"/>
  </si>
  <si>
    <t>체조(개인전)</t>
    <phoneticPr fontId="1" type="noConversion"/>
  </si>
  <si>
    <t>하키</t>
    <phoneticPr fontId="1" type="noConversion"/>
  </si>
  <si>
    <t>펜싱(단체전)</t>
    <phoneticPr fontId="1" type="noConversion"/>
  </si>
  <si>
    <t>펜싱(개인전)</t>
    <phoneticPr fontId="1" type="noConversion"/>
  </si>
  <si>
    <t>배드민턴(단체전)</t>
    <phoneticPr fontId="1" type="noConversion"/>
  </si>
  <si>
    <t>배드민턴(개인전)</t>
    <phoneticPr fontId="1" type="noConversion"/>
  </si>
  <si>
    <t>태권도</t>
    <phoneticPr fontId="1" type="noConversion"/>
  </si>
  <si>
    <t>조정</t>
    <phoneticPr fontId="1" type="noConversion"/>
  </si>
  <si>
    <t>볼링(단체전)</t>
    <phoneticPr fontId="1" type="noConversion"/>
  </si>
  <si>
    <t>볼링(개인전)</t>
    <phoneticPr fontId="1" type="noConversion"/>
  </si>
  <si>
    <t>롤러(개인전)</t>
    <phoneticPr fontId="1" type="noConversion"/>
  </si>
  <si>
    <t>롤러(계주)</t>
    <phoneticPr fontId="1" type="noConversion"/>
  </si>
  <si>
    <t>요트</t>
    <phoneticPr fontId="1" type="noConversion"/>
  </si>
  <si>
    <t>근대5종(단체전)</t>
    <phoneticPr fontId="1" type="noConversion"/>
  </si>
  <si>
    <t>근대5종(개인전)</t>
    <phoneticPr fontId="1" type="noConversion"/>
  </si>
  <si>
    <t>근대5종(계주)</t>
    <phoneticPr fontId="1" type="noConversion"/>
  </si>
  <si>
    <t>카누</t>
    <phoneticPr fontId="1" type="noConversion"/>
  </si>
  <si>
    <t>골프(단체전)</t>
    <phoneticPr fontId="1" type="noConversion"/>
  </si>
  <si>
    <t>골프(개인전)</t>
    <phoneticPr fontId="1" type="noConversion"/>
  </si>
  <si>
    <t>보디빌딩</t>
    <phoneticPr fontId="1" type="noConversion"/>
  </si>
  <si>
    <t>우슈쿵푸(투로종목)</t>
    <phoneticPr fontId="1" type="noConversion"/>
  </si>
  <si>
    <t>우슈쿵푸(산타종목)</t>
    <phoneticPr fontId="1" type="noConversion"/>
  </si>
  <si>
    <t>핀수영</t>
    <phoneticPr fontId="1" type="noConversion"/>
  </si>
  <si>
    <t>세팍타크로</t>
    <phoneticPr fontId="1" type="noConversion"/>
  </si>
  <si>
    <t>소프트볼</t>
    <phoneticPr fontId="1" type="noConversion"/>
  </si>
  <si>
    <t>트라이애슬론(단체전)</t>
    <phoneticPr fontId="1" type="noConversion"/>
  </si>
  <si>
    <t>트라이애슬론(개인전)</t>
    <phoneticPr fontId="1" type="noConversion"/>
  </si>
  <si>
    <t>스쿼시</t>
    <phoneticPr fontId="1" type="noConversion"/>
  </si>
  <si>
    <t>당구</t>
    <phoneticPr fontId="1" type="noConversion"/>
  </si>
  <si>
    <t>산악(스포츠클라이밍)</t>
    <phoneticPr fontId="1" type="noConversion"/>
  </si>
  <si>
    <t>댄스스포츠</t>
    <phoneticPr fontId="1" type="noConversion"/>
  </si>
  <si>
    <t>태껸</t>
    <phoneticPr fontId="1" type="noConversion"/>
  </si>
  <si>
    <t>시범종목</t>
    <phoneticPr fontId="1" type="noConversion"/>
  </si>
  <si>
    <t>수상스키</t>
    <phoneticPr fontId="1" type="noConversion"/>
  </si>
  <si>
    <t>바둑</t>
    <phoneticPr fontId="1" type="noConversion"/>
  </si>
  <si>
    <t>연번</t>
    <phoneticPr fontId="1" type="noConversion"/>
  </si>
  <si>
    <t>번호(가나다순)</t>
    <phoneticPr fontId="1" type="noConversion"/>
  </si>
  <si>
    <t>비고</t>
    <phoneticPr fontId="1" type="noConversion"/>
  </si>
  <si>
    <t>종목</t>
    <phoneticPr fontId="1" type="noConversion"/>
  </si>
  <si>
    <t>순위(성적)</t>
    <phoneticPr fontId="1" type="noConversion"/>
  </si>
  <si>
    <t>종목별 점수</t>
    <phoneticPr fontId="1" type="noConversion"/>
  </si>
  <si>
    <t>빙상(스피드스케이팅)</t>
    <phoneticPr fontId="1" type="noConversion"/>
  </si>
  <si>
    <t>빙상(쇼트트랙)</t>
    <phoneticPr fontId="1" type="noConversion"/>
  </si>
  <si>
    <t>빙상(피겨스케이팅)</t>
    <phoneticPr fontId="1" type="noConversion"/>
  </si>
  <si>
    <t>빙상(아이스댄싱/싱크로나이즈드)</t>
    <phoneticPr fontId="1" type="noConversion"/>
  </si>
  <si>
    <t>아이스하키</t>
    <phoneticPr fontId="1" type="noConversion"/>
  </si>
  <si>
    <t>스키</t>
    <phoneticPr fontId="1" type="noConversion"/>
  </si>
  <si>
    <t>컬링</t>
    <phoneticPr fontId="1" type="noConversion"/>
  </si>
  <si>
    <t>공수도</t>
    <phoneticPr fontId="1" type="noConversion"/>
  </si>
  <si>
    <t>카바디</t>
    <phoneticPr fontId="1" type="noConversion"/>
  </si>
  <si>
    <t>동계종목</t>
    <phoneticPr fontId="1" type="noConversion"/>
  </si>
  <si>
    <t>바이애슬론</t>
    <phoneticPr fontId="1" type="noConversion"/>
  </si>
  <si>
    <r>
      <t>사격</t>
    </r>
    <r>
      <rPr>
        <sz val="8"/>
        <color theme="1"/>
        <rFont val="맑은 고딕"/>
        <family val="3"/>
        <charset val="129"/>
        <scheme val="minor"/>
      </rPr>
      <t>(개인전/공기소통,공기권통,트랩,스키트)</t>
    </r>
    <phoneticPr fontId="1" type="noConversion"/>
  </si>
  <si>
    <t>총점</t>
    <phoneticPr fontId="1" type="noConversion"/>
  </si>
  <si>
    <t>루지</t>
    <phoneticPr fontId="1" type="noConversion"/>
  </si>
  <si>
    <t>전국체전 없음(동계)</t>
    <phoneticPr fontId="1" type="noConversion"/>
  </si>
  <si>
    <t>봅슬레이스켈레톤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</si>
</sst>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176" fontId="3" fillId="0" borderId="0" xfId="0" applyNumberFormat="1" applyFont="1" applyBorder="1">
      <alignment vertical="center"/>
    </xf>
    <xf numFmtId="0" fontId="2" fillId="0" borderId="0" xfId="0" applyFont="1" applyBorder="1">
      <alignment vertical="center"/>
    </xf>
    <xf numFmtId="0" fontId="3" fillId="6" borderId="4" xfId="0" applyFont="1" applyFill="1" applyBorder="1" applyAlignment="1">
      <alignment horizontal="center" vertical="center"/>
    </xf>
    <xf numFmtId="176" fontId="3" fillId="5" borderId="5" xfId="0" applyNumberFormat="1" applyFont="1" applyFill="1" applyBorder="1" applyAlignment="1">
      <alignment vertical="center"/>
    </xf>
    <xf numFmtId="0" fontId="2" fillId="0" borderId="1" xfId="0" applyFont="1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176" fontId="2" fillId="8" borderId="1" xfId="0" applyNumberFormat="1" applyFont="1" applyFill="1" applyBorder="1" applyProtection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3" borderId="3" xfId="0" applyFont="1" applyFill="1" applyBorder="1">
      <alignment vertical="center"/>
    </xf>
    <xf numFmtId="0" fontId="2" fillId="4" borderId="3" xfId="0" applyFont="1" applyFill="1" applyBorder="1">
      <alignment vertical="center"/>
    </xf>
    <xf numFmtId="176" fontId="2" fillId="8" borderId="3" xfId="0" applyNumberFormat="1" applyFont="1" applyFill="1" applyBorder="1" applyProtection="1">
      <alignment vertical="center"/>
    </xf>
    <xf numFmtId="0" fontId="3" fillId="4" borderId="7" xfId="0" applyFont="1" applyFill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2" fillId="9" borderId="1" xfId="0" applyFont="1" applyFill="1" applyBorder="1">
      <alignment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0"/>
  <sheetViews>
    <sheetView tabSelected="1" topLeftCell="B1" workbookViewId="0">
      <selection activeCell="R42" sqref="R42"/>
    </sheetView>
  </sheetViews>
  <sheetFormatPr defaultRowHeight="16.5" x14ac:dyDescent="0.3"/>
  <cols>
    <col min="1" max="1" width="4.5" style="1" hidden="1" customWidth="1"/>
    <col min="2" max="2" width="11.625" style="1" bestFit="1" customWidth="1"/>
    <col min="3" max="3" width="15.5" style="1" bestFit="1" customWidth="1"/>
    <col min="4" max="4" width="30.5" style="1" bestFit="1" customWidth="1"/>
    <col min="5" max="12" width="4.625" style="1" customWidth="1"/>
    <col min="13" max="13" width="1.125" style="1" customWidth="1"/>
    <col min="14" max="14" width="9.5" style="1" customWidth="1"/>
    <col min="15" max="15" width="12.125" style="1" customWidth="1"/>
  </cols>
  <sheetData>
    <row r="1" spans="1:15" x14ac:dyDescent="0.3">
      <c r="A1" s="24" t="s">
        <v>79</v>
      </c>
      <c r="B1" s="26" t="s">
        <v>80</v>
      </c>
      <c r="C1" s="25" t="s">
        <v>81</v>
      </c>
      <c r="D1" s="25" t="s">
        <v>82</v>
      </c>
      <c r="E1" s="25" t="s">
        <v>83</v>
      </c>
      <c r="F1" s="25"/>
      <c r="G1" s="25"/>
      <c r="H1" s="25"/>
      <c r="I1" s="25"/>
      <c r="J1" s="25"/>
      <c r="K1" s="25"/>
      <c r="L1" s="25"/>
      <c r="M1" s="18"/>
      <c r="N1" s="22" t="s">
        <v>84</v>
      </c>
      <c r="O1" s="8" t="s">
        <v>97</v>
      </c>
    </row>
    <row r="2" spans="1:15" ht="17.25" thickBot="1" x14ac:dyDescent="0.35">
      <c r="A2" s="24"/>
      <c r="B2" s="27"/>
      <c r="C2" s="28"/>
      <c r="D2" s="28"/>
      <c r="E2" s="19">
        <v>1</v>
      </c>
      <c r="F2" s="19">
        <v>2</v>
      </c>
      <c r="G2" s="19">
        <v>3</v>
      </c>
      <c r="H2" s="19">
        <v>4</v>
      </c>
      <c r="I2" s="19">
        <v>5</v>
      </c>
      <c r="J2" s="19">
        <v>6</v>
      </c>
      <c r="K2" s="19">
        <v>7</v>
      </c>
      <c r="L2" s="19">
        <v>8</v>
      </c>
      <c r="M2" s="20"/>
      <c r="N2" s="23"/>
      <c r="O2" s="9">
        <f>SUM(N3:N90)</f>
        <v>0</v>
      </c>
    </row>
    <row r="3" spans="1:15" x14ac:dyDescent="0.3">
      <c r="A3" s="2">
        <v>31</v>
      </c>
      <c r="B3" s="13">
        <v>1</v>
      </c>
      <c r="C3" s="14"/>
      <c r="D3" s="14" t="s">
        <v>33</v>
      </c>
      <c r="E3" s="14"/>
      <c r="F3" s="14"/>
      <c r="G3" s="14"/>
      <c r="H3" s="15"/>
      <c r="I3" s="14"/>
      <c r="J3" s="15"/>
      <c r="K3" s="15"/>
      <c r="L3" s="15"/>
      <c r="M3" s="16"/>
      <c r="N3" s="17">
        <f>(E3*8)+(F3*7)+(G3*5.5)+(H3*5.5)+(I3*2.5)+(J3*2.5)+(K3*2.5)+(L3*2.5)</f>
        <v>0</v>
      </c>
      <c r="O3" s="6"/>
    </row>
    <row r="4" spans="1:15" x14ac:dyDescent="0.3">
      <c r="A4" s="2">
        <v>30</v>
      </c>
      <c r="B4" s="11">
        <v>2</v>
      </c>
      <c r="C4" s="3" t="s">
        <v>25</v>
      </c>
      <c r="D4" s="3" t="s">
        <v>32</v>
      </c>
      <c r="E4" s="2"/>
      <c r="F4" s="2"/>
      <c r="G4" s="2"/>
      <c r="H4" s="2"/>
      <c r="I4" s="2"/>
      <c r="J4" s="2"/>
      <c r="K4" s="2"/>
      <c r="L4" s="2"/>
      <c r="M4" s="5"/>
      <c r="N4" s="12">
        <f>(E4*8)+(F4*7)+(G4*6)+(H4*5)+(I4*4)+(J4*3)+(K4*2)+(L4*1)</f>
        <v>0</v>
      </c>
      <c r="O4" s="7"/>
    </row>
    <row r="5" spans="1:15" x14ac:dyDescent="0.3">
      <c r="A5" s="2">
        <v>61</v>
      </c>
      <c r="B5" s="13">
        <v>3</v>
      </c>
      <c r="C5" s="2"/>
      <c r="D5" s="2" t="s">
        <v>62</v>
      </c>
      <c r="E5" s="2"/>
      <c r="F5" s="2"/>
      <c r="G5" s="2"/>
      <c r="H5" s="4"/>
      <c r="I5" s="4"/>
      <c r="J5" s="4"/>
      <c r="K5" s="4"/>
      <c r="L5" s="4"/>
      <c r="M5" s="5"/>
      <c r="N5" s="12">
        <f>(E5*3)+(F5*2)+(G5*1)</f>
        <v>0</v>
      </c>
      <c r="O5" s="7"/>
    </row>
    <row r="6" spans="1:15" x14ac:dyDescent="0.3">
      <c r="A6" s="2">
        <v>60</v>
      </c>
      <c r="B6" s="11">
        <v>4</v>
      </c>
      <c r="C6" s="2"/>
      <c r="D6" s="2" t="s">
        <v>61</v>
      </c>
      <c r="E6" s="2"/>
      <c r="F6" s="2"/>
      <c r="G6" s="2"/>
      <c r="H6" s="2"/>
      <c r="I6" s="2"/>
      <c r="J6" s="2"/>
      <c r="K6" s="2"/>
      <c r="L6" s="2"/>
      <c r="M6" s="5"/>
      <c r="N6" s="12">
        <f>(E6*8)+(F6*7)+(G6*6)+(H6*5)+(I6*4)+(J6*3)+(K6*2)+(L6*1)</f>
        <v>0</v>
      </c>
    </row>
    <row r="7" spans="1:15" x14ac:dyDescent="0.3">
      <c r="A7" s="2">
        <v>77</v>
      </c>
      <c r="B7" s="13">
        <v>5</v>
      </c>
      <c r="C7" s="3" t="s">
        <v>25</v>
      </c>
      <c r="D7" s="3" t="s">
        <v>92</v>
      </c>
      <c r="E7" s="2"/>
      <c r="F7" s="2"/>
      <c r="G7" s="2"/>
      <c r="H7" s="4"/>
      <c r="I7" s="2"/>
      <c r="J7" s="4"/>
      <c r="K7" s="4"/>
      <c r="L7" s="4"/>
      <c r="M7" s="5"/>
      <c r="N7" s="12">
        <f>(E7*8)+(F7*7)+(G7*5.5)+(H7*5.5)+(I7*2.5)+(J7*2.5)+(K7*2.5)+(L7*2.5)</f>
        <v>0</v>
      </c>
    </row>
    <row r="8" spans="1:15" x14ac:dyDescent="0.3">
      <c r="A8" s="2">
        <v>33</v>
      </c>
      <c r="B8" s="11">
        <v>6</v>
      </c>
      <c r="C8" s="2"/>
      <c r="D8" s="2" t="s">
        <v>35</v>
      </c>
      <c r="E8" s="2"/>
      <c r="F8" s="2"/>
      <c r="G8" s="2"/>
      <c r="H8" s="4"/>
      <c r="I8" s="4"/>
      <c r="J8" s="4"/>
      <c r="K8" s="4"/>
      <c r="L8" s="4"/>
      <c r="M8" s="5"/>
      <c r="N8" s="12">
        <f>(E8*3)+(F8*2)+(G8*1)</f>
        <v>0</v>
      </c>
    </row>
    <row r="9" spans="1:15" x14ac:dyDescent="0.3">
      <c r="A9" s="2">
        <v>32</v>
      </c>
      <c r="B9" s="13">
        <v>7</v>
      </c>
      <c r="C9" s="3" t="s">
        <v>7</v>
      </c>
      <c r="D9" s="3" t="s">
        <v>34</v>
      </c>
      <c r="E9" s="2"/>
      <c r="F9" s="2"/>
      <c r="G9" s="2"/>
      <c r="H9" s="4"/>
      <c r="I9" s="2"/>
      <c r="J9" s="4"/>
      <c r="K9" s="4"/>
      <c r="L9" s="4"/>
      <c r="M9" s="5"/>
      <c r="N9" s="12">
        <f>(E9*8)+(F9*7)+(G9*5.5)+(H9*5.5)+(I9*2.5)+(J9*2.5)+(K9*2.5)+(L9*2.5)</f>
        <v>0</v>
      </c>
    </row>
    <row r="10" spans="1:15" x14ac:dyDescent="0.3">
      <c r="A10" s="2">
        <v>57</v>
      </c>
      <c r="B10" s="11">
        <v>8</v>
      </c>
      <c r="C10" s="2"/>
      <c r="D10" s="2" t="s">
        <v>58</v>
      </c>
      <c r="E10" s="2"/>
      <c r="F10" s="2"/>
      <c r="G10" s="2"/>
      <c r="H10" s="4"/>
      <c r="I10" s="4"/>
      <c r="J10" s="4"/>
      <c r="K10" s="4"/>
      <c r="L10" s="4"/>
      <c r="M10" s="5"/>
      <c r="N10" s="12">
        <f>(E10*3)+(F10*2)+(G10*1)</f>
        <v>0</v>
      </c>
    </row>
    <row r="11" spans="1:15" x14ac:dyDescent="0.3">
      <c r="A11" s="2">
        <v>58</v>
      </c>
      <c r="B11" s="13">
        <v>9</v>
      </c>
      <c r="C11" s="2"/>
      <c r="D11" s="2" t="s">
        <v>59</v>
      </c>
      <c r="E11" s="2"/>
      <c r="F11" s="2"/>
      <c r="G11" s="2"/>
      <c r="H11" s="2"/>
      <c r="I11" s="2"/>
      <c r="J11" s="2"/>
      <c r="K11" s="2"/>
      <c r="L11" s="2"/>
      <c r="M11" s="5"/>
      <c r="N11" s="12">
        <f>(E11*4)+(F11*3.5)+(G11*3)+(H11*2.5)+(I11*2)+(J11*1.5)+(K11*1)+(L11*0.5)</f>
        <v>0</v>
      </c>
    </row>
    <row r="12" spans="1:15" x14ac:dyDescent="0.3">
      <c r="A12" s="2">
        <v>56</v>
      </c>
      <c r="B12" s="11">
        <v>10</v>
      </c>
      <c r="C12" s="2"/>
      <c r="D12" s="2" t="s">
        <v>57</v>
      </c>
      <c r="E12" s="2"/>
      <c r="F12" s="2"/>
      <c r="G12" s="2"/>
      <c r="H12" s="2"/>
      <c r="I12" s="2"/>
      <c r="J12" s="2"/>
      <c r="K12" s="2"/>
      <c r="L12" s="2"/>
      <c r="M12" s="5"/>
      <c r="N12" s="12">
        <f>(E12*8)+(F12*7)+(G12*6)+(H12*5)+(I12*4)+(J12*3)+(K12*2)+(L12*1)</f>
        <v>0</v>
      </c>
    </row>
    <row r="13" spans="1:15" x14ac:dyDescent="0.3">
      <c r="A13" s="2">
        <v>13</v>
      </c>
      <c r="B13" s="13">
        <v>11</v>
      </c>
      <c r="C13" s="2"/>
      <c r="D13" s="2" t="s">
        <v>14</v>
      </c>
      <c r="E13" s="2"/>
      <c r="F13" s="2"/>
      <c r="G13" s="2"/>
      <c r="H13" s="4"/>
      <c r="I13" s="2"/>
      <c r="J13" s="4"/>
      <c r="K13" s="4"/>
      <c r="L13" s="4"/>
      <c r="M13" s="5"/>
      <c r="N13" s="12">
        <f>(E13*8)+(F13*7)+(G13*5.5)+(H13*5.5)+(I13*2.5)+(J13*2.5)+(K13*2.5)+(L13*2.5)</f>
        <v>0</v>
      </c>
    </row>
    <row r="14" spans="1:15" x14ac:dyDescent="0.3">
      <c r="A14" s="2">
        <v>71</v>
      </c>
      <c r="B14" s="11">
        <v>12</v>
      </c>
      <c r="C14" s="2"/>
      <c r="D14" s="2" t="s">
        <v>72</v>
      </c>
      <c r="E14" s="2"/>
      <c r="F14" s="2"/>
      <c r="G14" s="2"/>
      <c r="H14" s="4"/>
      <c r="I14" s="2"/>
      <c r="J14" s="4"/>
      <c r="K14" s="4"/>
      <c r="L14" s="4"/>
      <c r="M14" s="5"/>
      <c r="N14" s="12">
        <f>(E14*8)+(F14*7)+(G14*5.5)+(H14*5.5)+(I14*2.5)+(J14*2.5)+(K14*2.5)+(L14*2.5)</f>
        <v>0</v>
      </c>
    </row>
    <row r="15" spans="1:15" x14ac:dyDescent="0.3">
      <c r="A15" s="2">
        <v>73</v>
      </c>
      <c r="B15" s="13">
        <v>13</v>
      </c>
      <c r="C15" s="2"/>
      <c r="D15" s="2" t="s">
        <v>74</v>
      </c>
      <c r="E15" s="2"/>
      <c r="F15" s="2"/>
      <c r="G15" s="2"/>
      <c r="H15" s="4"/>
      <c r="I15" s="4"/>
      <c r="J15" s="4"/>
      <c r="K15" s="4"/>
      <c r="L15" s="4"/>
      <c r="M15" s="5"/>
      <c r="N15" s="12">
        <f>(E15*40)+(F15*20)+(G15*10)</f>
        <v>0</v>
      </c>
    </row>
    <row r="16" spans="1:15" x14ac:dyDescent="0.3">
      <c r="A16" s="2">
        <v>18</v>
      </c>
      <c r="B16" s="11">
        <v>14</v>
      </c>
      <c r="C16" s="2"/>
      <c r="D16" s="2" t="s">
        <v>19</v>
      </c>
      <c r="E16" s="2"/>
      <c r="F16" s="2"/>
      <c r="G16" s="2"/>
      <c r="H16" s="4"/>
      <c r="I16" s="2"/>
      <c r="J16" s="4"/>
      <c r="K16" s="4"/>
      <c r="L16" s="4"/>
      <c r="M16" s="5"/>
      <c r="N16" s="12">
        <f>(E16*8)+(F16*7)+(G16*5.5)+(H16*5.5)+(I16*2.5)+(J16*2.5)+(K16*2.5)+(L16*2.5)</f>
        <v>0</v>
      </c>
    </row>
    <row r="17" spans="1:14" x14ac:dyDescent="0.3">
      <c r="A17" s="2">
        <v>23</v>
      </c>
      <c r="B17" s="13">
        <v>15</v>
      </c>
      <c r="C17" s="2"/>
      <c r="D17" s="2" t="s">
        <v>23</v>
      </c>
      <c r="E17" s="2"/>
      <c r="F17" s="2"/>
      <c r="G17" s="2"/>
      <c r="H17" s="4"/>
      <c r="I17" s="2"/>
      <c r="J17" s="4"/>
      <c r="K17" s="4"/>
      <c r="L17" s="4"/>
      <c r="M17" s="5"/>
      <c r="N17" s="12">
        <f>(E17*8)+(F17*7)+(G17*5.5)+(H17*5.5)+(I17*2.5)+(J17*2.5)+(K17*2.5)+(L17*2.5)</f>
        <v>0</v>
      </c>
    </row>
    <row r="18" spans="1:14" x14ac:dyDescent="0.3">
      <c r="A18" s="2">
        <v>22</v>
      </c>
      <c r="B18" s="11">
        <v>16</v>
      </c>
      <c r="C18" s="3" t="s">
        <v>25</v>
      </c>
      <c r="D18" s="3" t="s">
        <v>24</v>
      </c>
      <c r="E18" s="2"/>
      <c r="F18" s="2"/>
      <c r="G18" s="2"/>
      <c r="H18" s="2"/>
      <c r="I18" s="2"/>
      <c r="J18" s="2"/>
      <c r="K18" s="2"/>
      <c r="L18" s="2"/>
      <c r="M18" s="5"/>
      <c r="N18" s="12">
        <f>(E18*8)+(F18*7)+(G18*6)+(H18*5)+(I18*4)+(J18*3)+(K18*2)+(L18*1)</f>
        <v>0</v>
      </c>
    </row>
    <row r="19" spans="1:14" x14ac:dyDescent="0.3">
      <c r="A19" s="2">
        <v>53</v>
      </c>
      <c r="B19" s="13">
        <v>17</v>
      </c>
      <c r="C19" s="2"/>
      <c r="D19" s="2" t="s">
        <v>54</v>
      </c>
      <c r="E19" s="2"/>
      <c r="F19" s="2"/>
      <c r="G19" s="2"/>
      <c r="H19" s="2"/>
      <c r="I19" s="2"/>
      <c r="J19" s="2"/>
      <c r="K19" s="4"/>
      <c r="L19" s="4"/>
      <c r="M19" s="5"/>
      <c r="N19" s="12">
        <f>(E19*6)+(F19*5)+(G19*4)+(H19*3)+(I19*2)+(J19*1)</f>
        <v>0</v>
      </c>
    </row>
    <row r="20" spans="1:14" x14ac:dyDescent="0.3">
      <c r="A20" s="2">
        <v>54</v>
      </c>
      <c r="B20" s="11">
        <v>18</v>
      </c>
      <c r="C20" s="2"/>
      <c r="D20" s="2" t="s">
        <v>55</v>
      </c>
      <c r="E20" s="2"/>
      <c r="F20" s="2"/>
      <c r="G20" s="2"/>
      <c r="H20" s="2"/>
      <c r="I20" s="2"/>
      <c r="J20" s="2"/>
      <c r="K20" s="2"/>
      <c r="L20" s="2"/>
      <c r="M20" s="5"/>
      <c r="N20" s="12">
        <f>(E20*8)+(F20*7)+(G20*6)+(H20*5)+(I20*4)+(J20*3)+(K20*2)+(L20*1)</f>
        <v>0</v>
      </c>
    </row>
    <row r="21" spans="1:14" x14ac:dyDescent="0.3">
      <c r="A21" s="2">
        <v>88</v>
      </c>
      <c r="B21" s="13">
        <v>19</v>
      </c>
      <c r="C21" s="21" t="s">
        <v>99</v>
      </c>
      <c r="D21" s="21" t="s">
        <v>98</v>
      </c>
      <c r="E21" s="2"/>
      <c r="F21" s="2"/>
      <c r="G21" s="2"/>
      <c r="H21" s="2"/>
      <c r="I21" s="2"/>
      <c r="J21" s="2"/>
      <c r="K21" s="2"/>
      <c r="L21" s="2"/>
      <c r="M21" s="5"/>
      <c r="N21" s="12">
        <f>(E21*8)+(F21*7)+(G21*6)+(H21*5)+(I21*4)+(J21*3)+(K21*2)+(L21*1)</f>
        <v>0</v>
      </c>
    </row>
    <row r="22" spans="1:14" x14ac:dyDescent="0.3">
      <c r="A22" s="2">
        <v>76</v>
      </c>
      <c r="B22" s="11">
        <v>20</v>
      </c>
      <c r="C22" s="3" t="s">
        <v>76</v>
      </c>
      <c r="D22" s="3" t="s">
        <v>78</v>
      </c>
      <c r="E22" s="2"/>
      <c r="F22" s="2"/>
      <c r="G22" s="2"/>
      <c r="H22" s="4"/>
      <c r="I22" s="2"/>
      <c r="J22" s="4"/>
      <c r="K22" s="4"/>
      <c r="L22" s="4"/>
      <c r="M22" s="5"/>
      <c r="N22" s="12">
        <f>(E22*8)+(F22*7)+(G22*5.5)+(H22*5.5)+(I22*2.5)+(J22*2.5)+(K22*2.5)+(L22*2.5)</f>
        <v>0</v>
      </c>
    </row>
    <row r="23" spans="1:14" x14ac:dyDescent="0.3">
      <c r="A23" s="2">
        <v>85</v>
      </c>
      <c r="B23" s="13">
        <v>21</v>
      </c>
      <c r="C23" s="21" t="s">
        <v>94</v>
      </c>
      <c r="D23" s="21" t="s">
        <v>95</v>
      </c>
      <c r="E23" s="2"/>
      <c r="F23" s="2"/>
      <c r="G23" s="2"/>
      <c r="H23" s="2"/>
      <c r="I23" s="2"/>
      <c r="J23" s="2"/>
      <c r="K23" s="2"/>
      <c r="L23" s="2"/>
      <c r="M23" s="5"/>
      <c r="N23" s="12">
        <f>(E23*8)+(F23*7)+(G23*6)+(H23*5)+(I23*4)+(J23*3)+(K23*2)+(L23*1)</f>
        <v>0</v>
      </c>
    </row>
    <row r="24" spans="1:14" x14ac:dyDescent="0.3">
      <c r="A24" s="2">
        <v>14</v>
      </c>
      <c r="B24" s="11">
        <v>22</v>
      </c>
      <c r="C24" s="2"/>
      <c r="D24" s="2" t="s">
        <v>15</v>
      </c>
      <c r="E24" s="2"/>
      <c r="F24" s="2"/>
      <c r="G24" s="2"/>
      <c r="H24" s="4"/>
      <c r="I24" s="2"/>
      <c r="J24" s="4"/>
      <c r="K24" s="4"/>
      <c r="L24" s="4"/>
      <c r="M24" s="5"/>
      <c r="N24" s="12">
        <f>(E24*8)+(F24*7)+(G24*5.5)+(H24*5.5)+(I24*2.5)+(J24*2.5)+(K24*2.5)+(L24*2.5)</f>
        <v>0</v>
      </c>
    </row>
    <row r="25" spans="1:14" x14ac:dyDescent="0.3">
      <c r="A25" s="2">
        <v>48</v>
      </c>
      <c r="B25" s="13">
        <v>23</v>
      </c>
      <c r="C25" s="2"/>
      <c r="D25" s="2" t="s">
        <v>49</v>
      </c>
      <c r="E25" s="2"/>
      <c r="F25" s="2"/>
      <c r="G25" s="2"/>
      <c r="H25" s="4"/>
      <c r="I25" s="4"/>
      <c r="J25" s="4"/>
      <c r="K25" s="4"/>
      <c r="L25" s="4"/>
      <c r="M25" s="5"/>
      <c r="N25" s="12">
        <f>(E25*3)+(F25*2)+(G25*1)</f>
        <v>0</v>
      </c>
    </row>
    <row r="26" spans="1:14" x14ac:dyDescent="0.3">
      <c r="A26" s="2">
        <v>47</v>
      </c>
      <c r="B26" s="11">
        <v>24</v>
      </c>
      <c r="C26" s="2"/>
      <c r="D26" s="2" t="s">
        <v>48</v>
      </c>
      <c r="E26" s="2"/>
      <c r="F26" s="2"/>
      <c r="G26" s="2"/>
      <c r="H26" s="4"/>
      <c r="I26" s="2"/>
      <c r="J26" s="4"/>
      <c r="K26" s="4"/>
      <c r="L26" s="4"/>
      <c r="M26" s="5"/>
      <c r="N26" s="12">
        <f>(E26*8)+(F26*7)+(G26*5.5)+(H26*5.5)+(I26*2.5)+(J26*2.5)+(K26*2.5)+(L26*2.5)</f>
        <v>0</v>
      </c>
    </row>
    <row r="27" spans="1:14" x14ac:dyDescent="0.3">
      <c r="A27" s="2">
        <v>62</v>
      </c>
      <c r="B27" s="13">
        <v>25</v>
      </c>
      <c r="C27" s="2"/>
      <c r="D27" s="2" t="s">
        <v>63</v>
      </c>
      <c r="E27" s="2"/>
      <c r="F27" s="2"/>
      <c r="G27" s="2"/>
      <c r="H27" s="2"/>
      <c r="I27" s="2"/>
      <c r="J27" s="2"/>
      <c r="K27" s="2"/>
      <c r="L27" s="2"/>
      <c r="M27" s="5"/>
      <c r="N27" s="12">
        <f>(E27*8)+(F27*7)+(G27*6)+(H27*5)+(I27*4)+(J27*3)+(K27*2)+(L27*1)</f>
        <v>0</v>
      </c>
    </row>
    <row r="28" spans="1:14" x14ac:dyDescent="0.3">
      <c r="A28" s="2">
        <v>21</v>
      </c>
      <c r="B28" s="11">
        <v>26</v>
      </c>
      <c r="C28" s="2"/>
      <c r="D28" s="2" t="s">
        <v>22</v>
      </c>
      <c r="E28" s="2"/>
      <c r="F28" s="2"/>
      <c r="G28" s="2"/>
      <c r="H28" s="4"/>
      <c r="I28" s="2"/>
      <c r="J28" s="4"/>
      <c r="K28" s="4"/>
      <c r="L28" s="4"/>
      <c r="M28" s="5"/>
      <c r="N28" s="12">
        <f>(E28*8)+(F28*7)+(G28*5.5)+(H28*5.5)+(I28*2.5)+(J28*2.5)+(K28*2.5)+(L28*2.5)</f>
        <v>0</v>
      </c>
    </row>
    <row r="29" spans="1:14" x14ac:dyDescent="0.3">
      <c r="A29" s="2">
        <v>52</v>
      </c>
      <c r="B29" s="13">
        <v>27</v>
      </c>
      <c r="C29" s="2"/>
      <c r="D29" s="2" t="s">
        <v>53</v>
      </c>
      <c r="E29" s="2"/>
      <c r="F29" s="2"/>
      <c r="G29" s="2"/>
      <c r="H29" s="4"/>
      <c r="I29" s="4"/>
      <c r="J29" s="4"/>
      <c r="K29" s="4"/>
      <c r="L29" s="4"/>
      <c r="M29" s="5"/>
      <c r="N29" s="12">
        <f>(E29*3)+(F29*2)+(G29*1)</f>
        <v>0</v>
      </c>
    </row>
    <row r="30" spans="1:14" x14ac:dyDescent="0.3">
      <c r="A30" s="2">
        <v>51</v>
      </c>
      <c r="B30" s="11">
        <v>28</v>
      </c>
      <c r="C30" s="2"/>
      <c r="D30" s="2" t="s">
        <v>52</v>
      </c>
      <c r="E30" s="2"/>
      <c r="F30" s="2"/>
      <c r="G30" s="2"/>
      <c r="H30" s="2"/>
      <c r="I30" s="2"/>
      <c r="J30" s="2"/>
      <c r="K30" s="2"/>
      <c r="L30" s="2"/>
      <c r="M30" s="5"/>
      <c r="N30" s="12">
        <f>(E30*8)+(F30*7)+(G30*6)+(H30*5)+(I30*4)+(J30*3)+(K30*2)+(L30*1)</f>
        <v>0</v>
      </c>
    </row>
    <row r="31" spans="1:14" x14ac:dyDescent="0.3">
      <c r="A31" s="2">
        <v>87</v>
      </c>
      <c r="B31" s="13">
        <v>29</v>
      </c>
      <c r="C31" s="21" t="s">
        <v>99</v>
      </c>
      <c r="D31" s="21" t="s">
        <v>100</v>
      </c>
      <c r="E31" s="2"/>
      <c r="F31" s="2"/>
      <c r="G31" s="2"/>
      <c r="H31" s="2"/>
      <c r="I31" s="2"/>
      <c r="J31" s="2"/>
      <c r="K31" s="2"/>
      <c r="L31" s="2"/>
      <c r="M31" s="5"/>
      <c r="N31" s="12">
        <f>(E31*8)+(F31*7)+(G31*6)+(H31*5)+(I31*4)+(J31*3)+(K31*2)+(L31*1)</f>
        <v>0</v>
      </c>
    </row>
    <row r="32" spans="1:14" x14ac:dyDescent="0.3">
      <c r="A32" s="2">
        <v>80</v>
      </c>
      <c r="B32" s="11">
        <v>30</v>
      </c>
      <c r="C32" s="21" t="s">
        <v>94</v>
      </c>
      <c r="D32" s="21" t="s">
        <v>86</v>
      </c>
      <c r="E32" s="2"/>
      <c r="F32" s="2"/>
      <c r="G32" s="2"/>
      <c r="H32" s="2"/>
      <c r="I32" s="2"/>
      <c r="J32" s="2"/>
      <c r="K32" s="4"/>
      <c r="L32" s="4"/>
      <c r="M32" s="5"/>
      <c r="N32" s="12">
        <f>(E32*6)+(F32*5)+(G32*4)+(H32*3)+(I32*2)+(J32*1)</f>
        <v>0</v>
      </c>
    </row>
    <row r="33" spans="1:14" x14ac:dyDescent="0.3">
      <c r="A33" s="2">
        <v>79</v>
      </c>
      <c r="B33" s="13">
        <v>31</v>
      </c>
      <c r="C33" s="21" t="s">
        <v>94</v>
      </c>
      <c r="D33" s="21" t="s">
        <v>85</v>
      </c>
      <c r="E33" s="2"/>
      <c r="F33" s="2"/>
      <c r="G33" s="2"/>
      <c r="H33" s="2"/>
      <c r="I33" s="2"/>
      <c r="J33" s="2"/>
      <c r="K33" s="4"/>
      <c r="L33" s="4"/>
      <c r="M33" s="5"/>
      <c r="N33" s="12">
        <f>(E33*6)+(F33*5)+(G33*4)+(H33*3)+(I33*2)+(J33*1)</f>
        <v>0</v>
      </c>
    </row>
    <row r="34" spans="1:14" x14ac:dyDescent="0.3">
      <c r="A34" s="2">
        <v>82</v>
      </c>
      <c r="B34" s="11">
        <v>32</v>
      </c>
      <c r="C34" s="21" t="s">
        <v>94</v>
      </c>
      <c r="D34" s="21" t="s">
        <v>88</v>
      </c>
      <c r="E34" s="10"/>
      <c r="F34" s="10"/>
      <c r="G34" s="10"/>
      <c r="H34" s="10"/>
      <c r="I34" s="10"/>
      <c r="J34" s="10"/>
      <c r="K34" s="4"/>
      <c r="L34" s="4"/>
      <c r="M34" s="5"/>
      <c r="N34" s="12">
        <f>(E34*6)+(F34*5)+(G34*4)+(H34*3)+(I34*2)+(J34*1)</f>
        <v>0</v>
      </c>
    </row>
    <row r="35" spans="1:14" x14ac:dyDescent="0.3">
      <c r="A35" s="2">
        <v>81</v>
      </c>
      <c r="B35" s="13">
        <v>33</v>
      </c>
      <c r="C35" s="21" t="s">
        <v>94</v>
      </c>
      <c r="D35" s="21" t="s">
        <v>87</v>
      </c>
      <c r="E35" s="2"/>
      <c r="F35" s="2"/>
      <c r="G35" s="2"/>
      <c r="H35" s="2"/>
      <c r="I35" s="2"/>
      <c r="J35" s="2"/>
      <c r="K35" s="4"/>
      <c r="L35" s="4"/>
      <c r="M35" s="5"/>
      <c r="N35" s="12">
        <f>(E35*6)+(F35*5)+(G35*4)+(H35*3)+(I35*2)+(J35*1)</f>
        <v>0</v>
      </c>
    </row>
    <row r="36" spans="1:14" x14ac:dyDescent="0.3">
      <c r="A36" s="2">
        <v>38</v>
      </c>
      <c r="B36" s="11">
        <v>34</v>
      </c>
      <c r="C36" s="2"/>
      <c r="D36" s="2" t="s">
        <v>96</v>
      </c>
      <c r="E36" s="2"/>
      <c r="F36" s="2"/>
      <c r="G36" s="2"/>
      <c r="H36" s="4"/>
      <c r="I36" s="4"/>
      <c r="J36" s="4"/>
      <c r="K36" s="4"/>
      <c r="L36" s="4"/>
      <c r="M36" s="5"/>
      <c r="N36" s="12">
        <f>(E36*3)+(F36*2)+(G36*1)</f>
        <v>0</v>
      </c>
    </row>
    <row r="37" spans="1:14" x14ac:dyDescent="0.3">
      <c r="A37" s="2">
        <v>39</v>
      </c>
      <c r="B37" s="13">
        <v>35</v>
      </c>
      <c r="C37" s="2"/>
      <c r="D37" s="2" t="s">
        <v>41</v>
      </c>
      <c r="E37" s="2"/>
      <c r="F37" s="2"/>
      <c r="G37" s="2"/>
      <c r="H37" s="2"/>
      <c r="I37" s="2"/>
      <c r="J37" s="2"/>
      <c r="K37" s="4"/>
      <c r="L37" s="4"/>
      <c r="M37" s="5"/>
      <c r="N37" s="12">
        <f>(E37*6)+(F37*5)+(G37*4)+(H37*3)+(I37*2)+(J37*1)</f>
        <v>0</v>
      </c>
    </row>
    <row r="38" spans="1:14" x14ac:dyDescent="0.3">
      <c r="A38" s="2">
        <v>37</v>
      </c>
      <c r="B38" s="11">
        <v>36</v>
      </c>
      <c r="C38" s="2"/>
      <c r="D38" s="2" t="s">
        <v>39</v>
      </c>
      <c r="E38" s="2"/>
      <c r="F38" s="2"/>
      <c r="G38" s="2"/>
      <c r="H38" s="2"/>
      <c r="I38" s="2"/>
      <c r="J38" s="2"/>
      <c r="K38" s="2"/>
      <c r="L38" s="2"/>
      <c r="M38" s="5"/>
      <c r="N38" s="12">
        <f>(E38*8)+(F38*7)+(G38*6)+(H38*5)+(I38*4)+(J38*3)+(K38*2)+(L38*1)</f>
        <v>0</v>
      </c>
    </row>
    <row r="39" spans="1:14" x14ac:dyDescent="0.3">
      <c r="A39" s="2">
        <v>20</v>
      </c>
      <c r="B39" s="13">
        <v>37</v>
      </c>
      <c r="C39" s="2"/>
      <c r="D39" s="2" t="s">
        <v>21</v>
      </c>
      <c r="E39" s="2"/>
      <c r="F39" s="2"/>
      <c r="G39" s="2"/>
      <c r="H39" s="2"/>
      <c r="I39" s="2"/>
      <c r="J39" s="2"/>
      <c r="K39" s="4"/>
      <c r="L39" s="4"/>
      <c r="M39" s="5"/>
      <c r="N39" s="12">
        <f>(E39*12)+(F39*10)+(G39*8)+(H39*6)+(I39*4)+(J39*2)</f>
        <v>0</v>
      </c>
    </row>
    <row r="40" spans="1:14" x14ac:dyDescent="0.3">
      <c r="A40" s="2">
        <v>19</v>
      </c>
      <c r="B40" s="11">
        <v>38</v>
      </c>
      <c r="C40" s="2"/>
      <c r="D40" s="2" t="s">
        <v>20</v>
      </c>
      <c r="E40" s="2"/>
      <c r="F40" s="2"/>
      <c r="G40" s="2"/>
      <c r="H40" s="2"/>
      <c r="I40" s="2"/>
      <c r="J40" s="2"/>
      <c r="K40" s="4"/>
      <c r="L40" s="4"/>
      <c r="M40" s="5"/>
      <c r="N40" s="12">
        <f>(E40*6)+(F40*5)+(G40*4)+(H40*3)+(I40*2)+(J40*1)</f>
        <v>0</v>
      </c>
    </row>
    <row r="41" spans="1:14" x14ac:dyDescent="0.3">
      <c r="A41" s="2">
        <v>72</v>
      </c>
      <c r="B41" s="13">
        <v>39</v>
      </c>
      <c r="C41" s="2"/>
      <c r="D41" s="2" t="s">
        <v>73</v>
      </c>
      <c r="E41" s="2"/>
      <c r="F41" s="2"/>
      <c r="G41" s="2"/>
      <c r="H41" s="4"/>
      <c r="I41" s="4"/>
      <c r="J41" s="4"/>
      <c r="K41" s="4"/>
      <c r="L41" s="4"/>
      <c r="M41" s="5"/>
      <c r="N41" s="12">
        <f>(E41*40)+(F41*20)+(G41*10)</f>
        <v>0</v>
      </c>
    </row>
    <row r="42" spans="1:14" x14ac:dyDescent="0.3">
      <c r="A42" s="2">
        <v>66</v>
      </c>
      <c r="B42" s="11">
        <v>40</v>
      </c>
      <c r="C42" s="2"/>
      <c r="D42" s="2" t="s">
        <v>67</v>
      </c>
      <c r="E42" s="2"/>
      <c r="F42" s="2"/>
      <c r="G42" s="2"/>
      <c r="H42" s="4"/>
      <c r="I42" s="2"/>
      <c r="J42" s="4"/>
      <c r="K42" s="4"/>
      <c r="L42" s="4"/>
      <c r="M42" s="5"/>
      <c r="N42" s="12">
        <f>(E42*8)+(F42*7)+(G42*5.5)+(H42*5.5)+(I42*2.5)+(J42*2.5)+(K42*2.5)+(L42*2.5)</f>
        <v>0</v>
      </c>
    </row>
    <row r="43" spans="1:14" x14ac:dyDescent="0.3">
      <c r="A43" s="2">
        <v>67</v>
      </c>
      <c r="B43" s="13">
        <v>41</v>
      </c>
      <c r="C43" s="2"/>
      <c r="D43" s="2" t="s">
        <v>68</v>
      </c>
      <c r="E43" s="2"/>
      <c r="F43" s="2"/>
      <c r="G43" s="2"/>
      <c r="H43" s="4"/>
      <c r="I43" s="2"/>
      <c r="J43" s="4"/>
      <c r="K43" s="4"/>
      <c r="L43" s="4"/>
      <c r="M43" s="5"/>
      <c r="N43" s="12">
        <f>(E43*8)+(F43*7)+(G43*5.5)+(H43*5.5)+(I43*2.5)+(J43*2.5)+(K43*2.5)+(L43*2.5)</f>
        <v>0</v>
      </c>
    </row>
    <row r="44" spans="1:14" x14ac:dyDescent="0.3">
      <c r="A44" s="2">
        <v>75</v>
      </c>
      <c r="B44" s="11">
        <v>42</v>
      </c>
      <c r="C44" s="3" t="s">
        <v>76</v>
      </c>
      <c r="D44" s="3" t="s">
        <v>77</v>
      </c>
      <c r="E44" s="2"/>
      <c r="F44" s="2"/>
      <c r="G44" s="2"/>
      <c r="H44" s="2"/>
      <c r="I44" s="2"/>
      <c r="J44" s="2"/>
      <c r="K44" s="2"/>
      <c r="L44" s="2"/>
      <c r="M44" s="5"/>
      <c r="N44" s="12">
        <f>(E44*8)+(F44*7)+(G44*6)+(H44*5)+(I44*4)+(J44*3)+(K44*2)+(L44*1)</f>
        <v>0</v>
      </c>
    </row>
    <row r="45" spans="1:14" x14ac:dyDescent="0.3">
      <c r="A45" s="2">
        <v>3</v>
      </c>
      <c r="B45" s="13">
        <v>43</v>
      </c>
      <c r="C45" s="2"/>
      <c r="D45" s="2" t="s">
        <v>2</v>
      </c>
      <c r="E45" s="2"/>
      <c r="F45" s="2"/>
      <c r="G45" s="2"/>
      <c r="H45" s="2"/>
      <c r="I45" s="2"/>
      <c r="J45" s="2"/>
      <c r="K45" s="4"/>
      <c r="L45" s="4"/>
      <c r="M45" s="5"/>
      <c r="N45" s="12">
        <f>(E45*6)+(F45*5)+(G45*4)+(H45*3)+(I45*2)+(J45*1)</f>
        <v>0</v>
      </c>
    </row>
    <row r="46" spans="1:14" x14ac:dyDescent="0.3">
      <c r="A46" s="2">
        <v>4</v>
      </c>
      <c r="B46" s="11">
        <v>44</v>
      </c>
      <c r="C46" s="2"/>
      <c r="D46" s="2" t="s">
        <v>3</v>
      </c>
      <c r="E46" s="2"/>
      <c r="F46" s="2"/>
      <c r="G46" s="2"/>
      <c r="H46" s="2"/>
      <c r="I46" s="2"/>
      <c r="J46" s="2"/>
      <c r="K46" s="4"/>
      <c r="L46" s="4"/>
      <c r="M46" s="5"/>
      <c r="N46" s="12">
        <f>(E46*6)+(F46*5)+(G46*4)+(H46*3)+(I46*2)+(J46*1)</f>
        <v>0</v>
      </c>
    </row>
    <row r="47" spans="1:14" x14ac:dyDescent="0.3">
      <c r="A47" s="2">
        <v>5</v>
      </c>
      <c r="B47" s="13">
        <v>45</v>
      </c>
      <c r="C47" s="2"/>
      <c r="D47" s="2" t="s">
        <v>4</v>
      </c>
      <c r="E47" s="2"/>
      <c r="F47" s="2"/>
      <c r="G47" s="2"/>
      <c r="H47" s="4"/>
      <c r="I47" s="2"/>
      <c r="J47" s="4"/>
      <c r="K47" s="4"/>
      <c r="L47" s="4"/>
      <c r="M47" s="5"/>
      <c r="N47" s="12">
        <f>(E47*8)+(F47*7)+(G47*5.5)+(H47*5.5)+(I47*2.5)+(J47*2.5)+(K47*2.5)+(L47*2.5)</f>
        <v>0</v>
      </c>
    </row>
    <row r="48" spans="1:14" x14ac:dyDescent="0.3">
      <c r="A48" s="2">
        <v>6</v>
      </c>
      <c r="B48" s="11">
        <v>46</v>
      </c>
      <c r="C48" s="3" t="s">
        <v>6</v>
      </c>
      <c r="D48" s="3" t="s">
        <v>5</v>
      </c>
      <c r="E48" s="2"/>
      <c r="F48" s="2"/>
      <c r="G48" s="2"/>
      <c r="H48" s="4"/>
      <c r="I48" s="4"/>
      <c r="J48" s="4"/>
      <c r="K48" s="4"/>
      <c r="L48" s="4"/>
      <c r="M48" s="5"/>
      <c r="N48" s="12">
        <f>(E48*3)+(F48*2)+(G48*1)</f>
        <v>0</v>
      </c>
    </row>
    <row r="49" spans="1:14" x14ac:dyDescent="0.3">
      <c r="A49" s="2">
        <v>70</v>
      </c>
      <c r="B49" s="13">
        <v>47</v>
      </c>
      <c r="C49" s="2"/>
      <c r="D49" s="2" t="s">
        <v>71</v>
      </c>
      <c r="E49" s="2"/>
      <c r="F49" s="2"/>
      <c r="G49" s="2"/>
      <c r="H49" s="4"/>
      <c r="I49" s="2"/>
      <c r="J49" s="4"/>
      <c r="K49" s="4"/>
      <c r="L49" s="4"/>
      <c r="M49" s="5"/>
      <c r="N49" s="12">
        <f>(E49*8)+(F49*7)+(G49*5.5)+(H49*5.5)+(I49*2.5)+(J49*2.5)+(K49*2.5)+(L49*2.5)</f>
        <v>0</v>
      </c>
    </row>
    <row r="50" spans="1:14" x14ac:dyDescent="0.3">
      <c r="A50" s="2">
        <v>84</v>
      </c>
      <c r="B50" s="11">
        <v>48</v>
      </c>
      <c r="C50" s="21" t="s">
        <v>94</v>
      </c>
      <c r="D50" s="21" t="s">
        <v>90</v>
      </c>
      <c r="E50" s="2"/>
      <c r="F50" s="2"/>
      <c r="G50" s="2"/>
      <c r="H50" s="2"/>
      <c r="I50" s="2"/>
      <c r="J50" s="2"/>
      <c r="K50" s="2"/>
      <c r="L50" s="2"/>
      <c r="M50" s="5"/>
      <c r="N50" s="12">
        <f>(E50*8)+(F50*7)+(G50*6)+(H50*5)+(I50*4)+(J50*3)+(K50*2)+(L50*1)</f>
        <v>0</v>
      </c>
    </row>
    <row r="51" spans="1:14" x14ac:dyDescent="0.3">
      <c r="A51" s="2">
        <v>40</v>
      </c>
      <c r="B51" s="13">
        <v>49</v>
      </c>
      <c r="C51" s="3" t="s">
        <v>7</v>
      </c>
      <c r="D51" s="3" t="s">
        <v>40</v>
      </c>
      <c r="E51" s="2"/>
      <c r="F51" s="2"/>
      <c r="G51" s="2"/>
      <c r="H51" s="2"/>
      <c r="I51" s="2"/>
      <c r="J51" s="2"/>
      <c r="K51" s="2"/>
      <c r="L51" s="2"/>
      <c r="M51" s="5"/>
      <c r="N51" s="12">
        <f>(E51*8)+(F51*7)+(G51*6)+(H51*5)+(I51*4)+(J51*3)+(K51*2)+(L51*1)</f>
        <v>0</v>
      </c>
    </row>
    <row r="52" spans="1:14" x14ac:dyDescent="0.3">
      <c r="A52" s="2">
        <v>27</v>
      </c>
      <c r="B52" s="11">
        <v>50</v>
      </c>
      <c r="C52" s="2"/>
      <c r="D52" s="2" t="s">
        <v>27</v>
      </c>
      <c r="E52" s="2"/>
      <c r="F52" s="2"/>
      <c r="G52" s="2"/>
      <c r="H52" s="4"/>
      <c r="I52" s="2"/>
      <c r="J52" s="4"/>
      <c r="K52" s="4"/>
      <c r="L52" s="4"/>
      <c r="M52" s="5"/>
      <c r="N52" s="12">
        <f>(E52*8)+(F52*7)+(G52*5.5)+(H52*5.5)+(I52*2.5)+(J52*2.5)+(K52*2.5)+(L52*2.5)</f>
        <v>0</v>
      </c>
    </row>
    <row r="53" spans="1:14" x14ac:dyDescent="0.3">
      <c r="A53" s="2">
        <v>26</v>
      </c>
      <c r="B53" s="13">
        <v>51</v>
      </c>
      <c r="C53" s="3" t="s">
        <v>25</v>
      </c>
      <c r="D53" s="3" t="s">
        <v>26</v>
      </c>
      <c r="E53" s="2"/>
      <c r="F53" s="2"/>
      <c r="G53" s="2"/>
      <c r="H53" s="2"/>
      <c r="I53" s="2"/>
      <c r="J53" s="2"/>
      <c r="K53" s="2"/>
      <c r="L53" s="2"/>
      <c r="M53" s="5"/>
      <c r="N53" s="12">
        <f>(E53*8)+(F53*7)+(G53*6)+(H53*5)+(I53*4)+(J53*3)+(K53*2)+(L53*1)</f>
        <v>0</v>
      </c>
    </row>
    <row r="54" spans="1:14" x14ac:dyDescent="0.3">
      <c r="A54" s="2">
        <v>83</v>
      </c>
      <c r="B54" s="11">
        <v>52</v>
      </c>
      <c r="C54" s="21" t="s">
        <v>94</v>
      </c>
      <c r="D54" s="21" t="s">
        <v>89</v>
      </c>
      <c r="E54" s="2"/>
      <c r="F54" s="2"/>
      <c r="G54" s="2"/>
      <c r="H54" s="4"/>
      <c r="I54" s="2"/>
      <c r="J54" s="4"/>
      <c r="K54" s="4"/>
      <c r="L54" s="4"/>
      <c r="M54" s="5"/>
      <c r="N54" s="12">
        <f>(E54*8)+(F54*7)+(G54*5.5)+(H54*5.5)+(I54*2.5)+(J54*2.5)+(K54*2.5)+(L54*2.5)</f>
        <v>0</v>
      </c>
    </row>
    <row r="55" spans="1:14" x14ac:dyDescent="0.3">
      <c r="A55" s="2">
        <v>8</v>
      </c>
      <c r="B55" s="13">
        <v>53</v>
      </c>
      <c r="C55" s="2"/>
      <c r="D55" s="2" t="s">
        <v>9</v>
      </c>
      <c r="E55" s="2"/>
      <c r="F55" s="2"/>
      <c r="G55" s="2"/>
      <c r="H55" s="4"/>
      <c r="I55" s="2"/>
      <c r="J55" s="4"/>
      <c r="K55" s="4"/>
      <c r="L55" s="4"/>
      <c r="M55" s="5"/>
      <c r="N55" s="12">
        <f>(E55*8)+(F55*7)+(G55*5.5)+(H55*5.5)+(I55*2.5)+(J55*2.5)+(K55*2.5)+(L55*2.5)</f>
        <v>0</v>
      </c>
    </row>
    <row r="56" spans="1:14" x14ac:dyDescent="0.3">
      <c r="A56" s="2">
        <v>35</v>
      </c>
      <c r="B56" s="11">
        <v>54</v>
      </c>
      <c r="C56" s="2"/>
      <c r="D56" s="2" t="s">
        <v>37</v>
      </c>
      <c r="E56" s="2"/>
      <c r="F56" s="2"/>
      <c r="G56" s="2"/>
      <c r="H56" s="4"/>
      <c r="I56" s="4"/>
      <c r="J56" s="4"/>
      <c r="K56" s="4"/>
      <c r="L56" s="4"/>
      <c r="M56" s="5"/>
      <c r="N56" s="12">
        <f>(E56*3)+(F56*2)+(G56*1)</f>
        <v>0</v>
      </c>
    </row>
    <row r="57" spans="1:14" x14ac:dyDescent="0.3">
      <c r="A57" s="2">
        <v>36</v>
      </c>
      <c r="B57" s="13">
        <v>55</v>
      </c>
      <c r="C57" s="2"/>
      <c r="D57" s="2" t="s">
        <v>38</v>
      </c>
      <c r="E57" s="2"/>
      <c r="F57" s="2"/>
      <c r="G57" s="2"/>
      <c r="H57" s="4"/>
      <c r="I57" s="4"/>
      <c r="J57" s="4"/>
      <c r="K57" s="4"/>
      <c r="L57" s="4"/>
      <c r="M57" s="5"/>
      <c r="N57" s="12">
        <f>(E57*3)+(F57*2)+(G57*1)</f>
        <v>0</v>
      </c>
    </row>
    <row r="58" spans="1:14" x14ac:dyDescent="0.3">
      <c r="A58" s="2">
        <v>34</v>
      </c>
      <c r="B58" s="11">
        <v>56</v>
      </c>
      <c r="C58" s="2"/>
      <c r="D58" s="2" t="s">
        <v>36</v>
      </c>
      <c r="E58" s="2"/>
      <c r="F58" s="2"/>
      <c r="G58" s="2"/>
      <c r="H58" s="4"/>
      <c r="I58" s="2"/>
      <c r="J58" s="4"/>
      <c r="K58" s="4"/>
      <c r="L58" s="4"/>
      <c r="M58" s="5"/>
      <c r="N58" s="12">
        <f>(E58*8)+(F58*7)+(G58*5.5)+(H58*5.5)+(I58*2.5)+(J58*2.5)+(K58*2.5)+(L58*2.5)</f>
        <v>0</v>
      </c>
    </row>
    <row r="59" spans="1:14" x14ac:dyDescent="0.3">
      <c r="A59" s="2">
        <v>25</v>
      </c>
      <c r="B59" s="13">
        <v>57</v>
      </c>
      <c r="C59" s="2"/>
      <c r="D59" s="2" t="s">
        <v>29</v>
      </c>
      <c r="E59" s="2"/>
      <c r="F59" s="2"/>
      <c r="G59" s="2"/>
      <c r="H59" s="4"/>
      <c r="I59" s="4"/>
      <c r="J59" s="4"/>
      <c r="K59" s="4"/>
      <c r="L59" s="4"/>
      <c r="M59" s="5"/>
      <c r="N59" s="12">
        <f>(E59*3)+(F59*2)+(G59*1)</f>
        <v>0</v>
      </c>
    </row>
    <row r="60" spans="1:14" x14ac:dyDescent="0.3">
      <c r="A60" s="2">
        <v>24</v>
      </c>
      <c r="B60" s="11">
        <v>58</v>
      </c>
      <c r="C60" s="2"/>
      <c r="D60" s="2" t="s">
        <v>28</v>
      </c>
      <c r="E60" s="2"/>
      <c r="F60" s="2"/>
      <c r="G60" s="2"/>
      <c r="H60" s="2"/>
      <c r="I60" s="2"/>
      <c r="J60" s="2"/>
      <c r="K60" s="2"/>
      <c r="L60" s="2"/>
      <c r="M60" s="5"/>
      <c r="N60" s="12">
        <f>(E60*8)+(F60*7)+(G60*6)+(H60*5)+(I60*4)+(J60*3)+(K60*2)+(L60*1)</f>
        <v>0</v>
      </c>
    </row>
    <row r="61" spans="1:14" x14ac:dyDescent="0.3">
      <c r="A61" s="2">
        <v>55</v>
      </c>
      <c r="B61" s="13">
        <v>59</v>
      </c>
      <c r="C61" s="2"/>
      <c r="D61" s="2" t="s">
        <v>56</v>
      </c>
      <c r="E61" s="2"/>
      <c r="F61" s="2"/>
      <c r="G61" s="2"/>
      <c r="H61" s="2"/>
      <c r="I61" s="2"/>
      <c r="J61" s="2"/>
      <c r="K61" s="2"/>
      <c r="L61" s="2"/>
      <c r="M61" s="5"/>
      <c r="N61" s="12">
        <f>(E61*8)+(F61*7)+(G61*6)+(H61*5)+(I61*4)+(J61*3)+(K61*2)+(L61*1)</f>
        <v>0</v>
      </c>
    </row>
    <row r="62" spans="1:14" x14ac:dyDescent="0.3">
      <c r="A62" s="2">
        <v>64</v>
      </c>
      <c r="B62" s="11">
        <v>60</v>
      </c>
      <c r="C62" s="2"/>
      <c r="D62" s="2" t="s">
        <v>65</v>
      </c>
      <c r="E62" s="2"/>
      <c r="F62" s="2"/>
      <c r="G62" s="2"/>
      <c r="H62" s="4"/>
      <c r="I62" s="2"/>
      <c r="J62" s="4"/>
      <c r="K62" s="4"/>
      <c r="L62" s="4"/>
      <c r="M62" s="5"/>
      <c r="N62" s="12">
        <f>(E62*8)+(F62*7)+(G62*5.5)+(H62*5.5)+(I62*2.5)+(J62*2.5)+(K62*2.5)+(L62*2.5)</f>
        <v>0</v>
      </c>
    </row>
    <row r="63" spans="1:14" x14ac:dyDescent="0.3">
      <c r="A63" s="2">
        <v>63</v>
      </c>
      <c r="B63" s="13">
        <v>61</v>
      </c>
      <c r="C63" s="2"/>
      <c r="D63" s="2" t="s">
        <v>64</v>
      </c>
      <c r="E63" s="2"/>
      <c r="F63" s="2"/>
      <c r="G63" s="2"/>
      <c r="H63" s="2"/>
      <c r="I63" s="2"/>
      <c r="J63" s="2"/>
      <c r="K63" s="2"/>
      <c r="L63" s="2"/>
      <c r="M63" s="5"/>
      <c r="N63" s="12">
        <f>(E63*8)+(F63*7)+(G63*6)+(H63*5)+(I63*4)+(J63*3)+(K63*2)+(L63*1)</f>
        <v>0</v>
      </c>
    </row>
    <row r="64" spans="1:14" x14ac:dyDescent="0.3">
      <c r="A64" s="2">
        <v>29</v>
      </c>
      <c r="B64" s="11">
        <v>62</v>
      </c>
      <c r="C64" s="2"/>
      <c r="D64" s="2" t="s">
        <v>31</v>
      </c>
      <c r="E64" s="2"/>
      <c r="F64" s="2"/>
      <c r="G64" s="2"/>
      <c r="H64" s="4"/>
      <c r="I64" s="2"/>
      <c r="J64" s="4"/>
      <c r="K64" s="4"/>
      <c r="L64" s="4"/>
      <c r="M64" s="5"/>
      <c r="N64" s="12">
        <f>(E64*8)+(F64*7)+(G64*5.5)+(H64*5.5)+(I64*2.5)+(J64*2.5)+(K64*2.5)+(L64*2.5)</f>
        <v>0</v>
      </c>
    </row>
    <row r="65" spans="1:14" x14ac:dyDescent="0.3">
      <c r="A65" s="2">
        <v>28</v>
      </c>
      <c r="B65" s="13">
        <v>63</v>
      </c>
      <c r="C65" s="3" t="s">
        <v>25</v>
      </c>
      <c r="D65" s="3" t="s">
        <v>30</v>
      </c>
      <c r="E65" s="2"/>
      <c r="F65" s="2"/>
      <c r="G65" s="2"/>
      <c r="H65" s="2"/>
      <c r="I65" s="2"/>
      <c r="J65" s="2"/>
      <c r="K65" s="2"/>
      <c r="L65" s="2"/>
      <c r="M65" s="5"/>
      <c r="N65" s="12">
        <f>(E65*8)+(F65*7)+(G65*6)+(H65*5)+(I65*4)+(J65*3)+(K65*2)+(L65*1)</f>
        <v>0</v>
      </c>
    </row>
    <row r="66" spans="1:14" x14ac:dyDescent="0.3">
      <c r="A66" s="2">
        <v>2</v>
      </c>
      <c r="B66" s="11">
        <v>64</v>
      </c>
      <c r="C66" s="3" t="s">
        <v>7</v>
      </c>
      <c r="D66" s="3" t="s">
        <v>1</v>
      </c>
      <c r="E66" s="2"/>
      <c r="F66" s="2"/>
      <c r="G66" s="2"/>
      <c r="H66" s="2"/>
      <c r="I66" s="2"/>
      <c r="J66" s="2"/>
      <c r="K66" s="4"/>
      <c r="L66" s="4"/>
      <c r="M66" s="5"/>
      <c r="N66" s="12">
        <f>(E66*12)+(F66*10)+(G66*8)+(H66*6)+(I66*4)+(J66*2)</f>
        <v>0</v>
      </c>
    </row>
    <row r="67" spans="1:14" x14ac:dyDescent="0.3">
      <c r="A67" s="2">
        <v>1</v>
      </c>
      <c r="B67" s="13">
        <v>65</v>
      </c>
      <c r="C67" s="2"/>
      <c r="D67" s="2" t="s">
        <v>0</v>
      </c>
      <c r="E67" s="2"/>
      <c r="F67" s="2"/>
      <c r="G67" s="2"/>
      <c r="H67" s="2"/>
      <c r="I67" s="2"/>
      <c r="J67" s="2"/>
      <c r="K67" s="4"/>
      <c r="L67" s="4"/>
      <c r="M67" s="5"/>
      <c r="N67" s="12">
        <f>(E67*6)+(F67*5)+(G67*4)+(H67*3)+(I67*2)+(J67*1)</f>
        <v>0</v>
      </c>
    </row>
    <row r="68" spans="1:14" x14ac:dyDescent="0.3">
      <c r="A68" s="2">
        <v>12</v>
      </c>
      <c r="B68" s="11">
        <v>66</v>
      </c>
      <c r="C68" s="2"/>
      <c r="D68" s="2" t="s">
        <v>13</v>
      </c>
      <c r="E68" s="2"/>
      <c r="F68" s="2"/>
      <c r="G68" s="2"/>
      <c r="H68" s="4"/>
      <c r="I68" s="4"/>
      <c r="J68" s="4"/>
      <c r="K68" s="4"/>
      <c r="L68" s="4"/>
      <c r="M68" s="5"/>
      <c r="N68" s="12">
        <f>(E68*3)+(F68*2)+(G68*1)</f>
        <v>0</v>
      </c>
    </row>
    <row r="69" spans="1:14" x14ac:dyDescent="0.3">
      <c r="A69" s="2">
        <v>11</v>
      </c>
      <c r="B69" s="13">
        <v>67</v>
      </c>
      <c r="C69" s="2"/>
      <c r="D69" s="2" t="s">
        <v>12</v>
      </c>
      <c r="E69" s="2"/>
      <c r="F69" s="2"/>
      <c r="G69" s="2"/>
      <c r="H69" s="4"/>
      <c r="I69" s="2"/>
      <c r="J69" s="4"/>
      <c r="K69" s="4"/>
      <c r="L69" s="4"/>
      <c r="M69" s="5"/>
      <c r="N69" s="12">
        <f>(E69*8)+(F69*7)+(G69*5.5)+(H69*5.5)+(I69*2.5)+(J69*2.5)+(K69*2.5)+(L69*2.5)</f>
        <v>0</v>
      </c>
    </row>
    <row r="70" spans="1:14" x14ac:dyDescent="0.3">
      <c r="A70" s="2">
        <v>50</v>
      </c>
      <c r="B70" s="11">
        <v>68</v>
      </c>
      <c r="C70" s="2"/>
      <c r="D70" s="2" t="s">
        <v>51</v>
      </c>
      <c r="E70" s="2"/>
      <c r="F70" s="2"/>
      <c r="G70" s="2"/>
      <c r="H70" s="2"/>
      <c r="I70" s="2"/>
      <c r="J70" s="2"/>
      <c r="K70" s="2"/>
      <c r="L70" s="2"/>
      <c r="M70" s="5"/>
      <c r="N70" s="12">
        <f>(E70*8)+(F70*7)+(G70*6)+(H70*5)+(I70*4)+(J70*3)+(K70*2)+(L70*1)</f>
        <v>0</v>
      </c>
    </row>
    <row r="71" spans="1:14" x14ac:dyDescent="0.3">
      <c r="A71" s="2">
        <v>42</v>
      </c>
      <c r="B71" s="13">
        <v>69</v>
      </c>
      <c r="C71" s="2"/>
      <c r="D71" s="2" t="s">
        <v>44</v>
      </c>
      <c r="E71" s="2"/>
      <c r="F71" s="2"/>
      <c r="G71" s="2"/>
      <c r="H71" s="4"/>
      <c r="I71" s="4"/>
      <c r="J71" s="4"/>
      <c r="K71" s="4"/>
      <c r="L71" s="4"/>
      <c r="M71" s="5"/>
      <c r="N71" s="12">
        <f>(E71*3)+(F71*2)+(G71*1)</f>
        <v>0</v>
      </c>
    </row>
    <row r="72" spans="1:14" x14ac:dyDescent="0.3">
      <c r="A72" s="2">
        <v>41</v>
      </c>
      <c r="B72" s="11">
        <v>70</v>
      </c>
      <c r="C72" s="2"/>
      <c r="D72" s="2" t="s">
        <v>42</v>
      </c>
      <c r="E72" s="2"/>
      <c r="F72" s="2"/>
      <c r="G72" s="2"/>
      <c r="H72" s="2"/>
      <c r="I72" s="2"/>
      <c r="J72" s="2"/>
      <c r="K72" s="2"/>
      <c r="L72" s="2"/>
      <c r="M72" s="5"/>
      <c r="N72" s="12">
        <f>(E72*8)+(F72*7)+(G72*6)+(H72*5)+(I72*4)+(J72*3)+(K72*2)+(L72*1)</f>
        <v>0</v>
      </c>
    </row>
    <row r="73" spans="1:14" x14ac:dyDescent="0.3">
      <c r="A73" s="2">
        <v>43</v>
      </c>
      <c r="B73" s="13">
        <v>71</v>
      </c>
      <c r="C73" s="2"/>
      <c r="D73" s="2" t="s">
        <v>43</v>
      </c>
      <c r="E73" s="2"/>
      <c r="F73" s="2"/>
      <c r="G73" s="2"/>
      <c r="H73" s="4"/>
      <c r="I73" s="4"/>
      <c r="J73" s="4"/>
      <c r="K73" s="4"/>
      <c r="L73" s="4"/>
      <c r="M73" s="5"/>
      <c r="N73" s="12">
        <f>(E73*3)+(F73*2)+(G73*1)</f>
        <v>0</v>
      </c>
    </row>
    <row r="74" spans="1:14" x14ac:dyDescent="0.3">
      <c r="A74" s="2">
        <v>7</v>
      </c>
      <c r="B74" s="11">
        <v>72</v>
      </c>
      <c r="C74" s="2"/>
      <c r="D74" s="2" t="s">
        <v>8</v>
      </c>
      <c r="E74" s="2"/>
      <c r="F74" s="2"/>
      <c r="G74" s="2"/>
      <c r="H74" s="4"/>
      <c r="I74" s="2"/>
      <c r="J74" s="4"/>
      <c r="K74" s="4"/>
      <c r="L74" s="4"/>
      <c r="M74" s="5"/>
      <c r="N74" s="12">
        <f>(E74*8)+(F74*7)+(G74*5.5)+(H74*5.5)+(I74*2.5)+(J74*2.5)+(K74*2.5)+(L74*2.5)</f>
        <v>0</v>
      </c>
    </row>
    <row r="75" spans="1:14" x14ac:dyDescent="0.3">
      <c r="A75" s="2">
        <v>59</v>
      </c>
      <c r="B75" s="13">
        <v>73</v>
      </c>
      <c r="C75" s="2"/>
      <c r="D75" s="2" t="s">
        <v>60</v>
      </c>
      <c r="E75" s="2"/>
      <c r="F75" s="2"/>
      <c r="G75" s="2"/>
      <c r="H75" s="2"/>
      <c r="I75" s="2"/>
      <c r="J75" s="2"/>
      <c r="K75" s="2"/>
      <c r="L75" s="2"/>
      <c r="M75" s="5"/>
      <c r="N75" s="12">
        <f>(E75*8)+(F75*7)+(G75*6)+(H75*5)+(I75*4)+(J75*3)+(K75*2)+(L75*1)</f>
        <v>0</v>
      </c>
    </row>
    <row r="76" spans="1:14" x14ac:dyDescent="0.3">
      <c r="A76" s="2">
        <v>78</v>
      </c>
      <c r="B76" s="11">
        <v>74</v>
      </c>
      <c r="C76" s="3" t="s">
        <v>25</v>
      </c>
      <c r="D76" s="3" t="s">
        <v>93</v>
      </c>
      <c r="E76" s="2"/>
      <c r="F76" s="2"/>
      <c r="G76" s="2"/>
      <c r="H76" s="4"/>
      <c r="I76" s="2"/>
      <c r="J76" s="4"/>
      <c r="K76" s="4"/>
      <c r="L76" s="4"/>
      <c r="M76" s="5"/>
      <c r="N76" s="12">
        <f>(E76*8)+(F76*7)+(G76*5.5)+(H76*5.5)+(I76*2.5)+(J76*2.5)+(K76*2.5)+(L76*2.5)</f>
        <v>0</v>
      </c>
    </row>
    <row r="77" spans="1:14" x14ac:dyDescent="0.3">
      <c r="A77" s="2">
        <v>86</v>
      </c>
      <c r="B77" s="13">
        <v>75</v>
      </c>
      <c r="C77" s="21" t="s">
        <v>94</v>
      </c>
      <c r="D77" s="21" t="s">
        <v>91</v>
      </c>
      <c r="E77" s="2"/>
      <c r="F77" s="2"/>
      <c r="G77" s="2"/>
      <c r="H77" s="4"/>
      <c r="I77" s="2"/>
      <c r="J77" s="4"/>
      <c r="K77" s="4"/>
      <c r="L77" s="4"/>
      <c r="M77" s="5"/>
      <c r="N77" s="12">
        <f>(E77*8)+(F77*7)+(G77*5.5)+(H77*5.5)+(I77*2.5)+(J77*2.5)+(K77*2.5)+(L77*2.5)</f>
        <v>0</v>
      </c>
    </row>
    <row r="78" spans="1:14" x14ac:dyDescent="0.3">
      <c r="A78" s="2">
        <v>16</v>
      </c>
      <c r="B78" s="11">
        <v>76</v>
      </c>
      <c r="C78" s="2"/>
      <c r="D78" s="2" t="s">
        <v>17</v>
      </c>
      <c r="E78" s="2"/>
      <c r="F78" s="2"/>
      <c r="G78" s="2"/>
      <c r="H78" s="4"/>
      <c r="I78" s="4"/>
      <c r="J78" s="4"/>
      <c r="K78" s="4"/>
      <c r="L78" s="4"/>
      <c r="M78" s="5"/>
      <c r="N78" s="12">
        <f>(E78*3)+(F78*2)+(G78*1)</f>
        <v>0</v>
      </c>
    </row>
    <row r="79" spans="1:14" x14ac:dyDescent="0.3">
      <c r="A79" s="2">
        <v>15</v>
      </c>
      <c r="B79" s="13">
        <v>77</v>
      </c>
      <c r="C79" s="2"/>
      <c r="D79" s="2" t="s">
        <v>16</v>
      </c>
      <c r="E79" s="2"/>
      <c r="F79" s="2"/>
      <c r="G79" s="2"/>
      <c r="H79" s="4"/>
      <c r="I79" s="2"/>
      <c r="J79" s="4"/>
      <c r="K79" s="4"/>
      <c r="L79" s="4"/>
      <c r="M79" s="5"/>
      <c r="N79" s="12">
        <f>(E79*8)+(F79*7)+(G79*5.5)+(H79*5.5)+(I79*2.5)+(J79*2.5)+(K79*2.5)+(L79*2.5)</f>
        <v>0</v>
      </c>
    </row>
    <row r="80" spans="1:14" x14ac:dyDescent="0.3">
      <c r="A80" s="2">
        <v>49</v>
      </c>
      <c r="B80" s="11">
        <v>78</v>
      </c>
      <c r="C80" s="2"/>
      <c r="D80" s="2" t="s">
        <v>50</v>
      </c>
      <c r="E80" s="2"/>
      <c r="F80" s="2"/>
      <c r="G80" s="2"/>
      <c r="H80" s="4"/>
      <c r="I80" s="2"/>
      <c r="J80" s="4"/>
      <c r="K80" s="4"/>
      <c r="L80" s="4"/>
      <c r="M80" s="5"/>
      <c r="N80" s="12">
        <f>(E80*8)+(F80*7)+(G80*5.5)+(H80*5.5)+(I80*2.5)+(J80*2.5)+(K80*2.5)+(L80*2.5)</f>
        <v>0</v>
      </c>
    </row>
    <row r="81" spans="1:14" x14ac:dyDescent="0.3">
      <c r="A81" s="2">
        <v>74</v>
      </c>
      <c r="B81" s="13">
        <v>79</v>
      </c>
      <c r="C81" s="3" t="s">
        <v>76</v>
      </c>
      <c r="D81" s="3" t="s">
        <v>75</v>
      </c>
      <c r="E81" s="2"/>
      <c r="F81" s="2"/>
      <c r="G81" s="2"/>
      <c r="H81" s="4"/>
      <c r="I81" s="2"/>
      <c r="J81" s="4"/>
      <c r="K81" s="4"/>
      <c r="L81" s="4"/>
      <c r="M81" s="5"/>
      <c r="N81" s="12">
        <f>(E81*8)+(F81*7)+(G81*5.5)+(H81*5.5)+(I81*2.5)+(J81*2.5)+(K81*2.5)+(L81*2.5)</f>
        <v>0</v>
      </c>
    </row>
    <row r="82" spans="1:14" x14ac:dyDescent="0.3">
      <c r="A82" s="2">
        <v>10</v>
      </c>
      <c r="B82" s="11">
        <v>80</v>
      </c>
      <c r="C82" s="2"/>
      <c r="D82" s="2" t="s">
        <v>11</v>
      </c>
      <c r="E82" s="2"/>
      <c r="F82" s="2"/>
      <c r="G82" s="2"/>
      <c r="H82" s="4"/>
      <c r="I82" s="4"/>
      <c r="J82" s="4"/>
      <c r="K82" s="4"/>
      <c r="L82" s="4"/>
      <c r="M82" s="5"/>
      <c r="N82" s="12">
        <f>(E82*3)+(F82*2)+(G82*1)</f>
        <v>0</v>
      </c>
    </row>
    <row r="83" spans="1:14" x14ac:dyDescent="0.3">
      <c r="A83" s="2">
        <v>9</v>
      </c>
      <c r="B83" s="13">
        <v>81</v>
      </c>
      <c r="C83" s="2"/>
      <c r="D83" s="2" t="s">
        <v>10</v>
      </c>
      <c r="E83" s="2"/>
      <c r="F83" s="2"/>
      <c r="G83" s="2"/>
      <c r="H83" s="4"/>
      <c r="I83" s="2"/>
      <c r="J83" s="4"/>
      <c r="K83" s="4"/>
      <c r="L83" s="4"/>
      <c r="M83" s="5"/>
      <c r="N83" s="12">
        <f>(E83*8)+(F83*7)+(G83*5.5)+(H83*5.5)+(I83*2.5)+(J83*2.5)+(K83*2.5)+(L83*2.5)</f>
        <v>0</v>
      </c>
    </row>
    <row r="84" spans="1:14" x14ac:dyDescent="0.3">
      <c r="A84" s="2">
        <v>69</v>
      </c>
      <c r="B84" s="11">
        <v>82</v>
      </c>
      <c r="C84" s="2"/>
      <c r="D84" s="2" t="s">
        <v>70</v>
      </c>
      <c r="E84" s="2"/>
      <c r="F84" s="2"/>
      <c r="G84" s="2"/>
      <c r="H84" s="4"/>
      <c r="I84" s="4"/>
      <c r="J84" s="4"/>
      <c r="K84" s="4"/>
      <c r="L84" s="4"/>
      <c r="M84" s="5"/>
      <c r="N84" s="12">
        <f>(E84*3)+(F84*2)+(G84*1)</f>
        <v>0</v>
      </c>
    </row>
    <row r="85" spans="1:14" x14ac:dyDescent="0.3">
      <c r="A85" s="2">
        <v>68</v>
      </c>
      <c r="B85" s="13">
        <v>83</v>
      </c>
      <c r="C85" s="2"/>
      <c r="D85" s="2" t="s">
        <v>69</v>
      </c>
      <c r="E85" s="2"/>
      <c r="F85" s="2"/>
      <c r="G85" s="2"/>
      <c r="H85" s="2"/>
      <c r="I85" s="2"/>
      <c r="J85" s="2"/>
      <c r="K85" s="2"/>
      <c r="L85" s="2"/>
      <c r="M85" s="5"/>
      <c r="N85" s="12">
        <f>(E85*8)+(F85*7)+(G85*6)+(H85*5)+(I85*4)+(J85*3)+(K85*2)+(L85*1)</f>
        <v>0</v>
      </c>
    </row>
    <row r="86" spans="1:14" x14ac:dyDescent="0.3">
      <c r="A86" s="2">
        <v>46</v>
      </c>
      <c r="B86" s="11">
        <v>84</v>
      </c>
      <c r="C86" s="2"/>
      <c r="D86" s="2" t="s">
        <v>47</v>
      </c>
      <c r="E86" s="2"/>
      <c r="F86" s="2"/>
      <c r="G86" s="2"/>
      <c r="H86" s="4"/>
      <c r="I86" s="4"/>
      <c r="J86" s="4"/>
      <c r="K86" s="4"/>
      <c r="L86" s="4"/>
      <c r="M86" s="5"/>
      <c r="N86" s="12">
        <f>(E86*3)+(F86*2)+(G86*1)</f>
        <v>0</v>
      </c>
    </row>
    <row r="87" spans="1:14" x14ac:dyDescent="0.3">
      <c r="A87" s="2">
        <v>45</v>
      </c>
      <c r="B87" s="13">
        <v>85</v>
      </c>
      <c r="C87" s="2"/>
      <c r="D87" s="2" t="s">
        <v>46</v>
      </c>
      <c r="E87" s="2"/>
      <c r="F87" s="2"/>
      <c r="G87" s="2"/>
      <c r="H87" s="4"/>
      <c r="I87" s="2"/>
      <c r="J87" s="4"/>
      <c r="K87" s="4"/>
      <c r="L87" s="4"/>
      <c r="M87" s="5"/>
      <c r="N87" s="12">
        <f>(E87*8)+(F87*7)+(G87*5.5)+(H87*5.5)+(I87*2.5)+(J87*2.5)+(K87*2.5)+(L87*2.5)</f>
        <v>0</v>
      </c>
    </row>
    <row r="88" spans="1:14" x14ac:dyDescent="0.3">
      <c r="A88" s="2">
        <v>65</v>
      </c>
      <c r="B88" s="11">
        <v>86</v>
      </c>
      <c r="C88" s="2"/>
      <c r="D88" s="2" t="s">
        <v>66</v>
      </c>
      <c r="E88" s="2"/>
      <c r="F88" s="2"/>
      <c r="G88" s="2"/>
      <c r="H88" s="2"/>
      <c r="I88" s="2"/>
      <c r="J88" s="2"/>
      <c r="K88" s="4"/>
      <c r="L88" s="4"/>
      <c r="M88" s="5"/>
      <c r="N88" s="12">
        <f>(E88*6)+(F88*5)+(G88*4)+(H88*3)+(I88*2)+(J88*1)</f>
        <v>0</v>
      </c>
    </row>
    <row r="89" spans="1:14" x14ac:dyDescent="0.3">
      <c r="A89" s="2">
        <v>44</v>
      </c>
      <c r="B89" s="13">
        <v>87</v>
      </c>
      <c r="C89" s="2"/>
      <c r="D89" s="2" t="s">
        <v>45</v>
      </c>
      <c r="E89" s="2"/>
      <c r="F89" s="2"/>
      <c r="G89" s="2"/>
      <c r="H89" s="4"/>
      <c r="I89" s="2"/>
      <c r="J89" s="4"/>
      <c r="K89" s="4"/>
      <c r="L89" s="4"/>
      <c r="M89" s="5"/>
      <c r="N89" s="12">
        <f>(E89*8)+(F89*7)+(G89*5.5)+(H89*5.5)+(I89*2.5)+(J89*2.5)+(K89*2.5)+(L89*2.5)</f>
        <v>0</v>
      </c>
    </row>
    <row r="90" spans="1:14" x14ac:dyDescent="0.3">
      <c r="A90" s="2">
        <v>17</v>
      </c>
      <c r="B90" s="11">
        <v>88</v>
      </c>
      <c r="C90" s="2"/>
      <c r="D90" s="2" t="s">
        <v>18</v>
      </c>
      <c r="E90" s="2"/>
      <c r="F90" s="2"/>
      <c r="G90" s="2"/>
      <c r="H90" s="4"/>
      <c r="I90" s="2"/>
      <c r="J90" s="4"/>
      <c r="K90" s="4"/>
      <c r="L90" s="4"/>
      <c r="M90" s="5"/>
      <c r="N90" s="12">
        <f>(E90*8)+(F90*7)+(G90*5.5)+(H90*5.5)+(I90*2.5)+(J90*2.5)+(K90*2.5)+(L90*2.5)</f>
        <v>0</v>
      </c>
    </row>
  </sheetData>
  <mergeCells count="6">
    <mergeCell ref="A1:A2"/>
    <mergeCell ref="B1:B2"/>
    <mergeCell ref="C1:C2"/>
    <mergeCell ref="D1:D2"/>
    <mergeCell ref="E1:L1"/>
    <mergeCell ref="N1:N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0"/>
  <sheetViews>
    <sheetView topLeftCell="B1" workbookViewId="0">
      <selection activeCell="R29" sqref="R29"/>
    </sheetView>
  </sheetViews>
  <sheetFormatPr defaultRowHeight="16.5" x14ac:dyDescent="0.3"/>
  <cols>
    <col min="1" max="1" width="4.5" style="1" hidden="1" customWidth="1"/>
    <col min="2" max="2" width="11.625" style="1" bestFit="1" customWidth="1"/>
    <col min="3" max="3" width="15.5" style="1" bestFit="1" customWidth="1"/>
    <col min="4" max="4" width="30.5" style="1" bestFit="1" customWidth="1"/>
    <col min="5" max="12" width="4.625" style="1" customWidth="1"/>
    <col min="13" max="13" width="1.125" style="1" customWidth="1"/>
    <col min="14" max="14" width="9.5" style="1" customWidth="1"/>
    <col min="15" max="15" width="12.125" style="1" customWidth="1"/>
  </cols>
  <sheetData>
    <row r="1" spans="1:15" x14ac:dyDescent="0.3">
      <c r="A1" s="24" t="s">
        <v>79</v>
      </c>
      <c r="B1" s="26" t="s">
        <v>80</v>
      </c>
      <c r="C1" s="25" t="s">
        <v>81</v>
      </c>
      <c r="D1" s="25" t="s">
        <v>82</v>
      </c>
      <c r="E1" s="25" t="s">
        <v>83</v>
      </c>
      <c r="F1" s="25"/>
      <c r="G1" s="25"/>
      <c r="H1" s="25"/>
      <c r="I1" s="25"/>
      <c r="J1" s="25"/>
      <c r="K1" s="25"/>
      <c r="L1" s="25"/>
      <c r="M1" s="18"/>
      <c r="N1" s="22" t="s">
        <v>84</v>
      </c>
      <c r="O1" s="8" t="s">
        <v>97</v>
      </c>
    </row>
    <row r="2" spans="1:15" ht="17.25" thickBot="1" x14ac:dyDescent="0.35">
      <c r="A2" s="24"/>
      <c r="B2" s="27"/>
      <c r="C2" s="28"/>
      <c r="D2" s="28"/>
      <c r="E2" s="19">
        <v>1</v>
      </c>
      <c r="F2" s="19">
        <v>2</v>
      </c>
      <c r="G2" s="19">
        <v>3</v>
      </c>
      <c r="H2" s="19">
        <v>4</v>
      </c>
      <c r="I2" s="19">
        <v>5</v>
      </c>
      <c r="J2" s="19">
        <v>6</v>
      </c>
      <c r="K2" s="19">
        <v>7</v>
      </c>
      <c r="L2" s="19">
        <v>8</v>
      </c>
      <c r="M2" s="20"/>
      <c r="N2" s="23"/>
      <c r="O2" s="9">
        <f>SUM(N3:N90)</f>
        <v>0</v>
      </c>
    </row>
    <row r="3" spans="1:15" x14ac:dyDescent="0.3">
      <c r="A3" s="2">
        <v>31</v>
      </c>
      <c r="B3" s="13">
        <v>1</v>
      </c>
      <c r="C3" s="14"/>
      <c r="D3" s="14" t="s">
        <v>33</v>
      </c>
      <c r="E3" s="14"/>
      <c r="F3" s="14"/>
      <c r="G3" s="14"/>
      <c r="H3" s="15"/>
      <c r="I3" s="14"/>
      <c r="J3" s="15"/>
      <c r="K3" s="15"/>
      <c r="L3" s="15"/>
      <c r="M3" s="16"/>
      <c r="N3" s="17">
        <f>(E3*8)+(F3*7)+(G3*5.5)+(H3*5.5)+(I3*2.5)+(J3*2.5)+(K3*2.5)+(L3*2.5)</f>
        <v>0</v>
      </c>
      <c r="O3" s="6"/>
    </row>
    <row r="4" spans="1:15" x14ac:dyDescent="0.3">
      <c r="A4" s="2">
        <v>30</v>
      </c>
      <c r="B4" s="11">
        <v>2</v>
      </c>
      <c r="C4" s="3" t="s">
        <v>25</v>
      </c>
      <c r="D4" s="3" t="s">
        <v>32</v>
      </c>
      <c r="E4" s="2"/>
      <c r="F4" s="2"/>
      <c r="G4" s="2"/>
      <c r="H4" s="2"/>
      <c r="I4" s="2"/>
      <c r="J4" s="2"/>
      <c r="K4" s="2"/>
      <c r="L4" s="2"/>
      <c r="M4" s="5"/>
      <c r="N4" s="12">
        <f>(E4*8)+(F4*7)+(G4*6)+(H4*5)+(I4*4)+(J4*3)+(K4*2)+(L4*1)</f>
        <v>0</v>
      </c>
      <c r="O4" s="7"/>
    </row>
    <row r="5" spans="1:15" x14ac:dyDescent="0.3">
      <c r="A5" s="2">
        <v>61</v>
      </c>
      <c r="B5" s="13">
        <v>3</v>
      </c>
      <c r="C5" s="2"/>
      <c r="D5" s="2" t="s">
        <v>62</v>
      </c>
      <c r="E5" s="2"/>
      <c r="F5" s="2"/>
      <c r="G5" s="2"/>
      <c r="H5" s="4"/>
      <c r="I5" s="4"/>
      <c r="J5" s="4"/>
      <c r="K5" s="4"/>
      <c r="L5" s="4"/>
      <c r="M5" s="5"/>
      <c r="N5" s="12">
        <f>(E5*3)+(F5*2)+(G5*1)</f>
        <v>0</v>
      </c>
      <c r="O5" s="7"/>
    </row>
    <row r="6" spans="1:15" x14ac:dyDescent="0.3">
      <c r="A6" s="2">
        <v>60</v>
      </c>
      <c r="B6" s="11">
        <v>4</v>
      </c>
      <c r="C6" s="2"/>
      <c r="D6" s="2" t="s">
        <v>61</v>
      </c>
      <c r="E6" s="2"/>
      <c r="F6" s="2"/>
      <c r="G6" s="2"/>
      <c r="H6" s="2"/>
      <c r="I6" s="2"/>
      <c r="J6" s="2"/>
      <c r="K6" s="2"/>
      <c r="L6" s="2"/>
      <c r="M6" s="5"/>
      <c r="N6" s="12">
        <f>(E6*8)+(F6*7)+(G6*6)+(H6*5)+(I6*4)+(J6*3)+(K6*2)+(L6*1)</f>
        <v>0</v>
      </c>
    </row>
    <row r="7" spans="1:15" x14ac:dyDescent="0.3">
      <c r="A7" s="2">
        <v>77</v>
      </c>
      <c r="B7" s="13">
        <v>5</v>
      </c>
      <c r="C7" s="3" t="s">
        <v>25</v>
      </c>
      <c r="D7" s="3" t="s">
        <v>92</v>
      </c>
      <c r="E7" s="2"/>
      <c r="F7" s="2"/>
      <c r="G7" s="2"/>
      <c r="H7" s="4"/>
      <c r="I7" s="2"/>
      <c r="J7" s="4"/>
      <c r="K7" s="4"/>
      <c r="L7" s="4"/>
      <c r="M7" s="5"/>
      <c r="N7" s="12">
        <f>(E7*8)+(F7*7)+(G7*5.5)+(H7*5.5)+(I7*2.5)+(J7*2.5)+(K7*2.5)+(L7*2.5)</f>
        <v>0</v>
      </c>
    </row>
    <row r="8" spans="1:15" x14ac:dyDescent="0.3">
      <c r="A8" s="2">
        <v>33</v>
      </c>
      <c r="B8" s="11">
        <v>6</v>
      </c>
      <c r="C8" s="2"/>
      <c r="D8" s="2" t="s">
        <v>35</v>
      </c>
      <c r="E8" s="2"/>
      <c r="F8" s="2"/>
      <c r="G8" s="2"/>
      <c r="H8" s="4"/>
      <c r="I8" s="4"/>
      <c r="J8" s="4"/>
      <c r="K8" s="4"/>
      <c r="L8" s="4"/>
      <c r="M8" s="5"/>
      <c r="N8" s="12">
        <f>(E8*3)+(F8*2)+(G8*1)</f>
        <v>0</v>
      </c>
    </row>
    <row r="9" spans="1:15" x14ac:dyDescent="0.3">
      <c r="A9" s="2">
        <v>32</v>
      </c>
      <c r="B9" s="13">
        <v>7</v>
      </c>
      <c r="C9" s="3" t="s">
        <v>7</v>
      </c>
      <c r="D9" s="3" t="s">
        <v>34</v>
      </c>
      <c r="E9" s="2"/>
      <c r="F9" s="2"/>
      <c r="G9" s="2"/>
      <c r="H9" s="4"/>
      <c r="I9" s="2"/>
      <c r="J9" s="4"/>
      <c r="K9" s="4"/>
      <c r="L9" s="4"/>
      <c r="M9" s="5"/>
      <c r="N9" s="12">
        <f>(E9*8)+(F9*7)+(G9*5.5)+(H9*5.5)+(I9*2.5)+(J9*2.5)+(K9*2.5)+(L9*2.5)</f>
        <v>0</v>
      </c>
    </row>
    <row r="10" spans="1:15" x14ac:dyDescent="0.3">
      <c r="A10" s="2">
        <v>57</v>
      </c>
      <c r="B10" s="11">
        <v>8</v>
      </c>
      <c r="C10" s="2"/>
      <c r="D10" s="2" t="s">
        <v>58</v>
      </c>
      <c r="E10" s="2"/>
      <c r="F10" s="2"/>
      <c r="G10" s="2"/>
      <c r="H10" s="4"/>
      <c r="I10" s="4"/>
      <c r="J10" s="4"/>
      <c r="K10" s="4"/>
      <c r="L10" s="4"/>
      <c r="M10" s="5"/>
      <c r="N10" s="12">
        <f>(E10*3)+(F10*2)+(G10*1)</f>
        <v>0</v>
      </c>
    </row>
    <row r="11" spans="1:15" x14ac:dyDescent="0.3">
      <c r="A11" s="2">
        <v>58</v>
      </c>
      <c r="B11" s="13">
        <v>9</v>
      </c>
      <c r="C11" s="2"/>
      <c r="D11" s="2" t="s">
        <v>59</v>
      </c>
      <c r="E11" s="2"/>
      <c r="F11" s="2"/>
      <c r="G11" s="2"/>
      <c r="H11" s="2"/>
      <c r="I11" s="2"/>
      <c r="J11" s="2"/>
      <c r="K11" s="2"/>
      <c r="L11" s="2"/>
      <c r="M11" s="5"/>
      <c r="N11" s="12">
        <f>(E11*4)+(F11*3.5)+(G11*3)+(H11*2.5)+(I11*2)+(J11*1.5)+(K11*1)+(L11*0.5)</f>
        <v>0</v>
      </c>
    </row>
    <row r="12" spans="1:15" x14ac:dyDescent="0.3">
      <c r="A12" s="2">
        <v>56</v>
      </c>
      <c r="B12" s="11">
        <v>10</v>
      </c>
      <c r="C12" s="2"/>
      <c r="D12" s="2" t="s">
        <v>57</v>
      </c>
      <c r="E12" s="2"/>
      <c r="F12" s="2"/>
      <c r="G12" s="2"/>
      <c r="H12" s="2"/>
      <c r="I12" s="2"/>
      <c r="J12" s="2"/>
      <c r="K12" s="2"/>
      <c r="L12" s="2"/>
      <c r="M12" s="5"/>
      <c r="N12" s="12">
        <f>(E12*8)+(F12*7)+(G12*6)+(H12*5)+(I12*4)+(J12*3)+(K12*2)+(L12*1)</f>
        <v>0</v>
      </c>
    </row>
    <row r="13" spans="1:15" x14ac:dyDescent="0.3">
      <c r="A13" s="2">
        <v>13</v>
      </c>
      <c r="B13" s="13">
        <v>11</v>
      </c>
      <c r="C13" s="2"/>
      <c r="D13" s="2" t="s">
        <v>14</v>
      </c>
      <c r="E13" s="2"/>
      <c r="F13" s="2"/>
      <c r="G13" s="2"/>
      <c r="H13" s="4"/>
      <c r="I13" s="2"/>
      <c r="J13" s="4"/>
      <c r="K13" s="4"/>
      <c r="L13" s="4"/>
      <c r="M13" s="5"/>
      <c r="N13" s="12">
        <f>(E13*8)+(F13*7)+(G13*5.5)+(H13*5.5)+(I13*2.5)+(J13*2.5)+(K13*2.5)+(L13*2.5)</f>
        <v>0</v>
      </c>
    </row>
    <row r="14" spans="1:15" x14ac:dyDescent="0.3">
      <c r="A14" s="2">
        <v>71</v>
      </c>
      <c r="B14" s="11">
        <v>12</v>
      </c>
      <c r="C14" s="2"/>
      <c r="D14" s="2" t="s">
        <v>72</v>
      </c>
      <c r="E14" s="2"/>
      <c r="F14" s="2"/>
      <c r="G14" s="2"/>
      <c r="H14" s="4"/>
      <c r="I14" s="2"/>
      <c r="J14" s="4"/>
      <c r="K14" s="4"/>
      <c r="L14" s="4"/>
      <c r="M14" s="5"/>
      <c r="N14" s="12">
        <f>(E14*8)+(F14*7)+(G14*5.5)+(H14*5.5)+(I14*2.5)+(J14*2.5)+(K14*2.5)+(L14*2.5)</f>
        <v>0</v>
      </c>
    </row>
    <row r="15" spans="1:15" x14ac:dyDescent="0.3">
      <c r="A15" s="2">
        <v>73</v>
      </c>
      <c r="B15" s="13">
        <v>13</v>
      </c>
      <c r="C15" s="2"/>
      <c r="D15" s="2" t="s">
        <v>74</v>
      </c>
      <c r="E15" s="2"/>
      <c r="F15" s="2"/>
      <c r="G15" s="2"/>
      <c r="H15" s="4"/>
      <c r="I15" s="4"/>
      <c r="J15" s="4"/>
      <c r="K15" s="4"/>
      <c r="L15" s="4"/>
      <c r="M15" s="5"/>
      <c r="N15" s="12">
        <f>(E15*40)+(F15*20)+(G15*10)</f>
        <v>0</v>
      </c>
    </row>
    <row r="16" spans="1:15" x14ac:dyDescent="0.3">
      <c r="A16" s="2">
        <v>18</v>
      </c>
      <c r="B16" s="11">
        <v>14</v>
      </c>
      <c r="C16" s="2"/>
      <c r="D16" s="2" t="s">
        <v>19</v>
      </c>
      <c r="E16" s="2"/>
      <c r="F16" s="2"/>
      <c r="G16" s="2"/>
      <c r="H16" s="4"/>
      <c r="I16" s="2"/>
      <c r="J16" s="4"/>
      <c r="K16" s="4"/>
      <c r="L16" s="4"/>
      <c r="M16" s="5"/>
      <c r="N16" s="12">
        <f>(E16*8)+(F16*7)+(G16*5.5)+(H16*5.5)+(I16*2.5)+(J16*2.5)+(K16*2.5)+(L16*2.5)</f>
        <v>0</v>
      </c>
    </row>
    <row r="17" spans="1:14" x14ac:dyDescent="0.3">
      <c r="A17" s="2">
        <v>23</v>
      </c>
      <c r="B17" s="13">
        <v>15</v>
      </c>
      <c r="C17" s="2"/>
      <c r="D17" s="2" t="s">
        <v>23</v>
      </c>
      <c r="E17" s="2"/>
      <c r="F17" s="2"/>
      <c r="G17" s="2"/>
      <c r="H17" s="4"/>
      <c r="I17" s="2"/>
      <c r="J17" s="4"/>
      <c r="K17" s="4"/>
      <c r="L17" s="4"/>
      <c r="M17" s="5"/>
      <c r="N17" s="12">
        <f>(E17*8)+(F17*7)+(G17*5.5)+(H17*5.5)+(I17*2.5)+(J17*2.5)+(K17*2.5)+(L17*2.5)</f>
        <v>0</v>
      </c>
    </row>
    <row r="18" spans="1:14" x14ac:dyDescent="0.3">
      <c r="A18" s="2">
        <v>22</v>
      </c>
      <c r="B18" s="11">
        <v>16</v>
      </c>
      <c r="C18" s="3" t="s">
        <v>25</v>
      </c>
      <c r="D18" s="3" t="s">
        <v>24</v>
      </c>
      <c r="E18" s="2"/>
      <c r="F18" s="2"/>
      <c r="G18" s="2"/>
      <c r="H18" s="2"/>
      <c r="I18" s="2"/>
      <c r="J18" s="2"/>
      <c r="K18" s="2"/>
      <c r="L18" s="2"/>
      <c r="M18" s="5"/>
      <c r="N18" s="12">
        <f>(E18*8)+(F18*7)+(G18*6)+(H18*5)+(I18*4)+(J18*3)+(K18*2)+(L18*1)</f>
        <v>0</v>
      </c>
    </row>
    <row r="19" spans="1:14" x14ac:dyDescent="0.3">
      <c r="A19" s="2">
        <v>53</v>
      </c>
      <c r="B19" s="13">
        <v>17</v>
      </c>
      <c r="C19" s="2"/>
      <c r="D19" s="2" t="s">
        <v>54</v>
      </c>
      <c r="E19" s="2"/>
      <c r="F19" s="2"/>
      <c r="G19" s="2"/>
      <c r="H19" s="2"/>
      <c r="I19" s="2"/>
      <c r="J19" s="2"/>
      <c r="K19" s="4"/>
      <c r="L19" s="4"/>
      <c r="M19" s="5"/>
      <c r="N19" s="12">
        <f>(E19*6)+(F19*5)+(G19*4)+(H19*3)+(I19*2)+(J19*1)</f>
        <v>0</v>
      </c>
    </row>
    <row r="20" spans="1:14" x14ac:dyDescent="0.3">
      <c r="A20" s="2">
        <v>54</v>
      </c>
      <c r="B20" s="11">
        <v>18</v>
      </c>
      <c r="C20" s="2"/>
      <c r="D20" s="2" t="s">
        <v>55</v>
      </c>
      <c r="E20" s="2"/>
      <c r="F20" s="2"/>
      <c r="G20" s="2"/>
      <c r="H20" s="2"/>
      <c r="I20" s="2"/>
      <c r="J20" s="2"/>
      <c r="K20" s="2"/>
      <c r="L20" s="2"/>
      <c r="M20" s="5"/>
      <c r="N20" s="12">
        <f>(E20*8)+(F20*7)+(G20*6)+(H20*5)+(I20*4)+(J20*3)+(K20*2)+(L20*1)</f>
        <v>0</v>
      </c>
    </row>
    <row r="21" spans="1:14" x14ac:dyDescent="0.3">
      <c r="A21" s="2">
        <v>88</v>
      </c>
      <c r="B21" s="13">
        <v>19</v>
      </c>
      <c r="C21" s="21" t="s">
        <v>99</v>
      </c>
      <c r="D21" s="21" t="s">
        <v>98</v>
      </c>
      <c r="E21" s="2"/>
      <c r="F21" s="2"/>
      <c r="G21" s="2"/>
      <c r="H21" s="2"/>
      <c r="I21" s="2"/>
      <c r="J21" s="2"/>
      <c r="K21" s="2"/>
      <c r="L21" s="2"/>
      <c r="M21" s="5"/>
      <c r="N21" s="12">
        <f>(E21*8)+(F21*7)+(G21*6)+(H21*5)+(I21*4)+(J21*3)+(K21*2)+(L21*1)</f>
        <v>0</v>
      </c>
    </row>
    <row r="22" spans="1:14" x14ac:dyDescent="0.3">
      <c r="A22" s="2">
        <v>76</v>
      </c>
      <c r="B22" s="11">
        <v>20</v>
      </c>
      <c r="C22" s="3" t="s">
        <v>76</v>
      </c>
      <c r="D22" s="3" t="s">
        <v>78</v>
      </c>
      <c r="E22" s="2"/>
      <c r="F22" s="2"/>
      <c r="G22" s="2"/>
      <c r="H22" s="4"/>
      <c r="I22" s="2"/>
      <c r="J22" s="4"/>
      <c r="K22" s="4"/>
      <c r="L22" s="4"/>
      <c r="M22" s="5"/>
      <c r="N22" s="12">
        <f>(E22*8)+(F22*7)+(G22*5.5)+(H22*5.5)+(I22*2.5)+(J22*2.5)+(K22*2.5)+(L22*2.5)</f>
        <v>0</v>
      </c>
    </row>
    <row r="23" spans="1:14" x14ac:dyDescent="0.3">
      <c r="A23" s="2">
        <v>85</v>
      </c>
      <c r="B23" s="13">
        <v>21</v>
      </c>
      <c r="C23" s="21" t="s">
        <v>94</v>
      </c>
      <c r="D23" s="21" t="s">
        <v>95</v>
      </c>
      <c r="E23" s="2"/>
      <c r="F23" s="2"/>
      <c r="G23" s="2"/>
      <c r="H23" s="2"/>
      <c r="I23" s="2"/>
      <c r="J23" s="2"/>
      <c r="K23" s="2"/>
      <c r="L23" s="2"/>
      <c r="M23" s="5"/>
      <c r="N23" s="12">
        <f>(E23*8)+(F23*7)+(G23*6)+(H23*5)+(I23*4)+(J23*3)+(K23*2)+(L23*1)</f>
        <v>0</v>
      </c>
    </row>
    <row r="24" spans="1:14" x14ac:dyDescent="0.3">
      <c r="A24" s="2">
        <v>14</v>
      </c>
      <c r="B24" s="11">
        <v>22</v>
      </c>
      <c r="C24" s="2"/>
      <c r="D24" s="2" t="s">
        <v>15</v>
      </c>
      <c r="E24" s="2"/>
      <c r="F24" s="2"/>
      <c r="G24" s="2"/>
      <c r="H24" s="4"/>
      <c r="I24" s="2"/>
      <c r="J24" s="4"/>
      <c r="K24" s="4"/>
      <c r="L24" s="4"/>
      <c r="M24" s="5"/>
      <c r="N24" s="12">
        <f>(E24*8)+(F24*7)+(G24*5.5)+(H24*5.5)+(I24*2.5)+(J24*2.5)+(K24*2.5)+(L24*2.5)</f>
        <v>0</v>
      </c>
    </row>
    <row r="25" spans="1:14" x14ac:dyDescent="0.3">
      <c r="A25" s="2">
        <v>48</v>
      </c>
      <c r="B25" s="13">
        <v>23</v>
      </c>
      <c r="C25" s="2"/>
      <c r="D25" s="2" t="s">
        <v>49</v>
      </c>
      <c r="E25" s="2"/>
      <c r="F25" s="2"/>
      <c r="G25" s="2"/>
      <c r="H25" s="4"/>
      <c r="I25" s="4"/>
      <c r="J25" s="4"/>
      <c r="K25" s="4"/>
      <c r="L25" s="4"/>
      <c r="M25" s="5"/>
      <c r="N25" s="12">
        <f>(E25*3)+(F25*2)+(G25*1)</f>
        <v>0</v>
      </c>
    </row>
    <row r="26" spans="1:14" x14ac:dyDescent="0.3">
      <c r="A26" s="2">
        <v>47</v>
      </c>
      <c r="B26" s="11">
        <v>24</v>
      </c>
      <c r="C26" s="2"/>
      <c r="D26" s="2" t="s">
        <v>48</v>
      </c>
      <c r="E26" s="2"/>
      <c r="F26" s="2"/>
      <c r="G26" s="2"/>
      <c r="H26" s="4"/>
      <c r="I26" s="2"/>
      <c r="J26" s="4"/>
      <c r="K26" s="4"/>
      <c r="L26" s="4"/>
      <c r="M26" s="5"/>
      <c r="N26" s="12">
        <f>(E26*8)+(F26*7)+(G26*5.5)+(H26*5.5)+(I26*2.5)+(J26*2.5)+(K26*2.5)+(L26*2.5)</f>
        <v>0</v>
      </c>
    </row>
    <row r="27" spans="1:14" x14ac:dyDescent="0.3">
      <c r="A27" s="2">
        <v>62</v>
      </c>
      <c r="B27" s="13">
        <v>25</v>
      </c>
      <c r="C27" s="2"/>
      <c r="D27" s="2" t="s">
        <v>63</v>
      </c>
      <c r="E27" s="2"/>
      <c r="F27" s="2"/>
      <c r="G27" s="2"/>
      <c r="H27" s="2"/>
      <c r="I27" s="2"/>
      <c r="J27" s="2"/>
      <c r="K27" s="2"/>
      <c r="L27" s="2"/>
      <c r="M27" s="5"/>
      <c r="N27" s="12">
        <f>(E27*8)+(F27*7)+(G27*6)+(H27*5)+(I27*4)+(J27*3)+(K27*2)+(L27*1)</f>
        <v>0</v>
      </c>
    </row>
    <row r="28" spans="1:14" x14ac:dyDescent="0.3">
      <c r="A28" s="2">
        <v>21</v>
      </c>
      <c r="B28" s="11">
        <v>26</v>
      </c>
      <c r="C28" s="2"/>
      <c r="D28" s="2" t="s">
        <v>22</v>
      </c>
      <c r="E28" s="2"/>
      <c r="F28" s="2"/>
      <c r="G28" s="2"/>
      <c r="H28" s="4"/>
      <c r="I28" s="2"/>
      <c r="J28" s="4"/>
      <c r="K28" s="4"/>
      <c r="L28" s="4"/>
      <c r="M28" s="5"/>
      <c r="N28" s="12">
        <f>(E28*8)+(F28*7)+(G28*5.5)+(H28*5.5)+(I28*2.5)+(J28*2.5)+(K28*2.5)+(L28*2.5)</f>
        <v>0</v>
      </c>
    </row>
    <row r="29" spans="1:14" x14ac:dyDescent="0.3">
      <c r="A29" s="2">
        <v>52</v>
      </c>
      <c r="B29" s="13">
        <v>27</v>
      </c>
      <c r="C29" s="2"/>
      <c r="D29" s="2" t="s">
        <v>53</v>
      </c>
      <c r="E29" s="2"/>
      <c r="F29" s="2"/>
      <c r="G29" s="2"/>
      <c r="H29" s="4"/>
      <c r="I29" s="4"/>
      <c r="J29" s="4"/>
      <c r="K29" s="4"/>
      <c r="L29" s="4"/>
      <c r="M29" s="5"/>
      <c r="N29" s="12">
        <f>(E29*3)+(F29*2)+(G29*1)</f>
        <v>0</v>
      </c>
    </row>
    <row r="30" spans="1:14" x14ac:dyDescent="0.3">
      <c r="A30" s="2">
        <v>51</v>
      </c>
      <c r="B30" s="11">
        <v>28</v>
      </c>
      <c r="C30" s="2"/>
      <c r="D30" s="2" t="s">
        <v>52</v>
      </c>
      <c r="E30" s="2"/>
      <c r="F30" s="2"/>
      <c r="G30" s="2"/>
      <c r="H30" s="2"/>
      <c r="I30" s="2"/>
      <c r="J30" s="2"/>
      <c r="K30" s="2"/>
      <c r="L30" s="2"/>
      <c r="M30" s="5"/>
      <c r="N30" s="12">
        <f>(E30*8)+(F30*7)+(G30*6)+(H30*5)+(I30*4)+(J30*3)+(K30*2)+(L30*1)</f>
        <v>0</v>
      </c>
    </row>
    <row r="31" spans="1:14" x14ac:dyDescent="0.3">
      <c r="A31" s="2">
        <v>87</v>
      </c>
      <c r="B31" s="13">
        <v>29</v>
      </c>
      <c r="C31" s="21" t="s">
        <v>99</v>
      </c>
      <c r="D31" s="21" t="s">
        <v>100</v>
      </c>
      <c r="E31" s="2"/>
      <c r="F31" s="2"/>
      <c r="G31" s="2"/>
      <c r="H31" s="2"/>
      <c r="I31" s="2"/>
      <c r="J31" s="2"/>
      <c r="K31" s="2"/>
      <c r="L31" s="2"/>
      <c r="M31" s="5"/>
      <c r="N31" s="12">
        <f>(E31*8)+(F31*7)+(G31*6)+(H31*5)+(I31*4)+(J31*3)+(K31*2)+(L31*1)</f>
        <v>0</v>
      </c>
    </row>
    <row r="32" spans="1:14" x14ac:dyDescent="0.3">
      <c r="A32" s="2">
        <v>80</v>
      </c>
      <c r="B32" s="11">
        <v>30</v>
      </c>
      <c r="C32" s="21" t="s">
        <v>94</v>
      </c>
      <c r="D32" s="21" t="s">
        <v>86</v>
      </c>
      <c r="E32" s="2"/>
      <c r="F32" s="2"/>
      <c r="G32" s="2"/>
      <c r="H32" s="2"/>
      <c r="I32" s="2"/>
      <c r="J32" s="2"/>
      <c r="K32" s="4"/>
      <c r="L32" s="4"/>
      <c r="M32" s="5"/>
      <c r="N32" s="12">
        <f>(E32*6)+(F32*5)+(G32*4)+(H32*3)+(I32*2)+(J32*1)</f>
        <v>0</v>
      </c>
    </row>
    <row r="33" spans="1:14" x14ac:dyDescent="0.3">
      <c r="A33" s="2">
        <v>79</v>
      </c>
      <c r="B33" s="13">
        <v>31</v>
      </c>
      <c r="C33" s="21" t="s">
        <v>94</v>
      </c>
      <c r="D33" s="21" t="s">
        <v>85</v>
      </c>
      <c r="E33" s="2"/>
      <c r="F33" s="2"/>
      <c r="G33" s="2"/>
      <c r="H33" s="2"/>
      <c r="I33" s="2"/>
      <c r="J33" s="2"/>
      <c r="K33" s="4"/>
      <c r="L33" s="4"/>
      <c r="M33" s="5"/>
      <c r="N33" s="12">
        <f>(E33*6)+(F33*5)+(G33*4)+(H33*3)+(I33*2)+(J33*1)</f>
        <v>0</v>
      </c>
    </row>
    <row r="34" spans="1:14" x14ac:dyDescent="0.3">
      <c r="A34" s="2">
        <v>82</v>
      </c>
      <c r="B34" s="11">
        <v>32</v>
      </c>
      <c r="C34" s="21" t="s">
        <v>94</v>
      </c>
      <c r="D34" s="21" t="s">
        <v>88</v>
      </c>
      <c r="E34" s="10"/>
      <c r="F34" s="10"/>
      <c r="G34" s="10"/>
      <c r="H34" s="10"/>
      <c r="I34" s="10"/>
      <c r="J34" s="10"/>
      <c r="K34" s="4"/>
      <c r="L34" s="4"/>
      <c r="M34" s="5"/>
      <c r="N34" s="12">
        <f>(E34*6)+(F34*5)+(G34*4)+(H34*3)+(I34*2)+(J34*1)</f>
        <v>0</v>
      </c>
    </row>
    <row r="35" spans="1:14" x14ac:dyDescent="0.3">
      <c r="A35" s="2">
        <v>81</v>
      </c>
      <c r="B35" s="13">
        <v>33</v>
      </c>
      <c r="C35" s="21" t="s">
        <v>94</v>
      </c>
      <c r="D35" s="21" t="s">
        <v>87</v>
      </c>
      <c r="E35" s="2"/>
      <c r="F35" s="2"/>
      <c r="G35" s="2"/>
      <c r="H35" s="2"/>
      <c r="I35" s="2"/>
      <c r="J35" s="2"/>
      <c r="K35" s="4"/>
      <c r="L35" s="4"/>
      <c r="M35" s="5"/>
      <c r="N35" s="12">
        <f>(E35*6)+(F35*5)+(G35*4)+(H35*3)+(I35*2)+(J35*1)</f>
        <v>0</v>
      </c>
    </row>
    <row r="36" spans="1:14" x14ac:dyDescent="0.3">
      <c r="A36" s="2">
        <v>38</v>
      </c>
      <c r="B36" s="11">
        <v>34</v>
      </c>
      <c r="C36" s="2"/>
      <c r="D36" s="2" t="s">
        <v>96</v>
      </c>
      <c r="E36" s="2"/>
      <c r="F36" s="2"/>
      <c r="G36" s="2"/>
      <c r="H36" s="4"/>
      <c r="I36" s="4"/>
      <c r="J36" s="4"/>
      <c r="K36" s="4"/>
      <c r="L36" s="4"/>
      <c r="M36" s="5"/>
      <c r="N36" s="12">
        <f>(E36*3)+(F36*2)+(G36*1)</f>
        <v>0</v>
      </c>
    </row>
    <row r="37" spans="1:14" x14ac:dyDescent="0.3">
      <c r="A37" s="2">
        <v>39</v>
      </c>
      <c r="B37" s="13">
        <v>35</v>
      </c>
      <c r="C37" s="2"/>
      <c r="D37" s="2" t="s">
        <v>41</v>
      </c>
      <c r="E37" s="2"/>
      <c r="F37" s="2"/>
      <c r="G37" s="2"/>
      <c r="H37" s="2"/>
      <c r="I37" s="2"/>
      <c r="J37" s="2"/>
      <c r="K37" s="4"/>
      <c r="L37" s="4"/>
      <c r="M37" s="5"/>
      <c r="N37" s="12">
        <f>(E37*6)+(F37*5)+(G37*4)+(H37*3)+(I37*2)+(J37*1)</f>
        <v>0</v>
      </c>
    </row>
    <row r="38" spans="1:14" x14ac:dyDescent="0.3">
      <c r="A38" s="2">
        <v>37</v>
      </c>
      <c r="B38" s="11">
        <v>36</v>
      </c>
      <c r="C38" s="2"/>
      <c r="D38" s="2" t="s">
        <v>39</v>
      </c>
      <c r="E38" s="2"/>
      <c r="F38" s="2"/>
      <c r="G38" s="2"/>
      <c r="H38" s="2"/>
      <c r="I38" s="2"/>
      <c r="J38" s="2"/>
      <c r="K38" s="2"/>
      <c r="L38" s="2"/>
      <c r="M38" s="5"/>
      <c r="N38" s="12">
        <f>(E38*8)+(F38*7)+(G38*6)+(H38*5)+(I38*4)+(J38*3)+(K38*2)+(L38*1)</f>
        <v>0</v>
      </c>
    </row>
    <row r="39" spans="1:14" x14ac:dyDescent="0.3">
      <c r="A39" s="2">
        <v>20</v>
      </c>
      <c r="B39" s="13">
        <v>37</v>
      </c>
      <c r="C39" s="2"/>
      <c r="D39" s="2" t="s">
        <v>21</v>
      </c>
      <c r="E39" s="2"/>
      <c r="F39" s="2"/>
      <c r="G39" s="2"/>
      <c r="H39" s="2"/>
      <c r="I39" s="2"/>
      <c r="J39" s="2"/>
      <c r="K39" s="4"/>
      <c r="L39" s="4"/>
      <c r="M39" s="5"/>
      <c r="N39" s="12">
        <f>(E39*12)+(F39*10)+(G39*8)+(H39*6)+(I39*4)+(J39*2)</f>
        <v>0</v>
      </c>
    </row>
    <row r="40" spans="1:14" x14ac:dyDescent="0.3">
      <c r="A40" s="2">
        <v>19</v>
      </c>
      <c r="B40" s="11">
        <v>38</v>
      </c>
      <c r="C40" s="2"/>
      <c r="D40" s="2" t="s">
        <v>20</v>
      </c>
      <c r="E40" s="2"/>
      <c r="F40" s="2"/>
      <c r="G40" s="2"/>
      <c r="H40" s="2"/>
      <c r="I40" s="2"/>
      <c r="J40" s="2"/>
      <c r="K40" s="4"/>
      <c r="L40" s="4"/>
      <c r="M40" s="5"/>
      <c r="N40" s="12">
        <f>(E40*6)+(F40*5)+(G40*4)+(H40*3)+(I40*2)+(J40*1)</f>
        <v>0</v>
      </c>
    </row>
    <row r="41" spans="1:14" x14ac:dyDescent="0.3">
      <c r="A41" s="2">
        <v>72</v>
      </c>
      <c r="B41" s="13">
        <v>39</v>
      </c>
      <c r="C41" s="2"/>
      <c r="D41" s="2" t="s">
        <v>73</v>
      </c>
      <c r="E41" s="2"/>
      <c r="F41" s="2"/>
      <c r="G41" s="2"/>
      <c r="H41" s="4"/>
      <c r="I41" s="4"/>
      <c r="J41" s="4"/>
      <c r="K41" s="4"/>
      <c r="L41" s="4"/>
      <c r="M41" s="5"/>
      <c r="N41" s="12">
        <f>(E41*40)+(F41*20)+(G41*10)</f>
        <v>0</v>
      </c>
    </row>
    <row r="42" spans="1:14" x14ac:dyDescent="0.3">
      <c r="A42" s="2">
        <v>66</v>
      </c>
      <c r="B42" s="11">
        <v>40</v>
      </c>
      <c r="C42" s="2"/>
      <c r="D42" s="2" t="s">
        <v>67</v>
      </c>
      <c r="E42" s="2"/>
      <c r="F42" s="2"/>
      <c r="G42" s="2"/>
      <c r="H42" s="4"/>
      <c r="I42" s="2"/>
      <c r="J42" s="4"/>
      <c r="K42" s="4"/>
      <c r="L42" s="4"/>
      <c r="M42" s="5"/>
      <c r="N42" s="12">
        <f>(E42*8)+(F42*7)+(G42*5.5)+(H42*5.5)+(I42*2.5)+(J42*2.5)+(K42*2.5)+(L42*2.5)</f>
        <v>0</v>
      </c>
    </row>
    <row r="43" spans="1:14" x14ac:dyDescent="0.3">
      <c r="A43" s="2">
        <v>67</v>
      </c>
      <c r="B43" s="13">
        <v>41</v>
      </c>
      <c r="C43" s="2"/>
      <c r="D43" s="2" t="s">
        <v>68</v>
      </c>
      <c r="E43" s="2"/>
      <c r="F43" s="2"/>
      <c r="G43" s="2"/>
      <c r="H43" s="4"/>
      <c r="I43" s="2"/>
      <c r="J43" s="4"/>
      <c r="K43" s="4"/>
      <c r="L43" s="4"/>
      <c r="M43" s="5"/>
      <c r="N43" s="12">
        <f>(E43*8)+(F43*7)+(G43*5.5)+(H43*5.5)+(I43*2.5)+(J43*2.5)+(K43*2.5)+(L43*2.5)</f>
        <v>0</v>
      </c>
    </row>
    <row r="44" spans="1:14" x14ac:dyDescent="0.3">
      <c r="A44" s="2">
        <v>75</v>
      </c>
      <c r="B44" s="11">
        <v>42</v>
      </c>
      <c r="C44" s="3" t="s">
        <v>76</v>
      </c>
      <c r="D44" s="3" t="s">
        <v>77</v>
      </c>
      <c r="E44" s="2"/>
      <c r="F44" s="2"/>
      <c r="G44" s="2"/>
      <c r="H44" s="2"/>
      <c r="I44" s="2"/>
      <c r="J44" s="2"/>
      <c r="K44" s="2"/>
      <c r="L44" s="2"/>
      <c r="M44" s="5"/>
      <c r="N44" s="12">
        <f>(E44*8)+(F44*7)+(G44*6)+(H44*5)+(I44*4)+(J44*3)+(K44*2)+(L44*1)</f>
        <v>0</v>
      </c>
    </row>
    <row r="45" spans="1:14" x14ac:dyDescent="0.3">
      <c r="A45" s="2">
        <v>3</v>
      </c>
      <c r="B45" s="13">
        <v>43</v>
      </c>
      <c r="C45" s="2"/>
      <c r="D45" s="2" t="s">
        <v>2</v>
      </c>
      <c r="E45" s="2"/>
      <c r="F45" s="2"/>
      <c r="G45" s="2"/>
      <c r="H45" s="2"/>
      <c r="I45" s="2"/>
      <c r="J45" s="2"/>
      <c r="K45" s="4"/>
      <c r="L45" s="4"/>
      <c r="M45" s="5"/>
      <c r="N45" s="12">
        <f>(E45*6)+(F45*5)+(G45*4)+(H45*3)+(I45*2)+(J45*1)</f>
        <v>0</v>
      </c>
    </row>
    <row r="46" spans="1:14" x14ac:dyDescent="0.3">
      <c r="A46" s="2">
        <v>4</v>
      </c>
      <c r="B46" s="11">
        <v>44</v>
      </c>
      <c r="C46" s="2"/>
      <c r="D46" s="2" t="s">
        <v>3</v>
      </c>
      <c r="E46" s="2"/>
      <c r="F46" s="2"/>
      <c r="G46" s="2"/>
      <c r="H46" s="2"/>
      <c r="I46" s="2"/>
      <c r="J46" s="2"/>
      <c r="K46" s="4"/>
      <c r="L46" s="4"/>
      <c r="M46" s="5"/>
      <c r="N46" s="12">
        <f>(E46*6)+(F46*5)+(G46*4)+(H46*3)+(I46*2)+(J46*1)</f>
        <v>0</v>
      </c>
    </row>
    <row r="47" spans="1:14" x14ac:dyDescent="0.3">
      <c r="A47" s="2">
        <v>5</v>
      </c>
      <c r="B47" s="13">
        <v>45</v>
      </c>
      <c r="C47" s="2"/>
      <c r="D47" s="2" t="s">
        <v>4</v>
      </c>
      <c r="E47" s="2"/>
      <c r="F47" s="2"/>
      <c r="G47" s="2"/>
      <c r="H47" s="4"/>
      <c r="I47" s="2"/>
      <c r="J47" s="4"/>
      <c r="K47" s="4"/>
      <c r="L47" s="4"/>
      <c r="M47" s="5"/>
      <c r="N47" s="12">
        <f>(E47*8)+(F47*7)+(G47*5.5)+(H47*5.5)+(I47*2.5)+(J47*2.5)+(K47*2.5)+(L47*2.5)</f>
        <v>0</v>
      </c>
    </row>
    <row r="48" spans="1:14" x14ac:dyDescent="0.3">
      <c r="A48" s="2">
        <v>6</v>
      </c>
      <c r="B48" s="11">
        <v>46</v>
      </c>
      <c r="C48" s="3" t="s">
        <v>6</v>
      </c>
      <c r="D48" s="3" t="s">
        <v>5</v>
      </c>
      <c r="E48" s="2"/>
      <c r="F48" s="2"/>
      <c r="G48" s="2"/>
      <c r="H48" s="4"/>
      <c r="I48" s="4"/>
      <c r="J48" s="4"/>
      <c r="K48" s="4"/>
      <c r="L48" s="4"/>
      <c r="M48" s="5"/>
      <c r="N48" s="12">
        <f>(E48*3)+(F48*2)+(G48*1)</f>
        <v>0</v>
      </c>
    </row>
    <row r="49" spans="1:14" x14ac:dyDescent="0.3">
      <c r="A49" s="2">
        <v>70</v>
      </c>
      <c r="B49" s="13">
        <v>47</v>
      </c>
      <c r="C49" s="2"/>
      <c r="D49" s="2" t="s">
        <v>71</v>
      </c>
      <c r="E49" s="2"/>
      <c r="F49" s="2"/>
      <c r="G49" s="2"/>
      <c r="H49" s="4"/>
      <c r="I49" s="2"/>
      <c r="J49" s="4"/>
      <c r="K49" s="4"/>
      <c r="L49" s="4"/>
      <c r="M49" s="5"/>
      <c r="N49" s="12">
        <f>(E49*8)+(F49*7)+(G49*5.5)+(H49*5.5)+(I49*2.5)+(J49*2.5)+(K49*2.5)+(L49*2.5)</f>
        <v>0</v>
      </c>
    </row>
    <row r="50" spans="1:14" x14ac:dyDescent="0.3">
      <c r="A50" s="2">
        <v>84</v>
      </c>
      <c r="B50" s="11">
        <v>48</v>
      </c>
      <c r="C50" s="21" t="s">
        <v>94</v>
      </c>
      <c r="D50" s="21" t="s">
        <v>90</v>
      </c>
      <c r="E50" s="2"/>
      <c r="F50" s="2"/>
      <c r="G50" s="2"/>
      <c r="H50" s="2"/>
      <c r="I50" s="2"/>
      <c r="J50" s="2"/>
      <c r="K50" s="2"/>
      <c r="L50" s="2"/>
      <c r="M50" s="5"/>
      <c r="N50" s="12">
        <f>(E50*8)+(F50*7)+(G50*6)+(H50*5)+(I50*4)+(J50*3)+(K50*2)+(L50*1)</f>
        <v>0</v>
      </c>
    </row>
    <row r="51" spans="1:14" x14ac:dyDescent="0.3">
      <c r="A51" s="2">
        <v>40</v>
      </c>
      <c r="B51" s="13">
        <v>49</v>
      </c>
      <c r="C51" s="3" t="s">
        <v>7</v>
      </c>
      <c r="D51" s="3" t="s">
        <v>40</v>
      </c>
      <c r="E51" s="2"/>
      <c r="F51" s="2"/>
      <c r="G51" s="2"/>
      <c r="H51" s="2"/>
      <c r="I51" s="2"/>
      <c r="J51" s="2"/>
      <c r="K51" s="2"/>
      <c r="L51" s="2"/>
      <c r="M51" s="5"/>
      <c r="N51" s="12">
        <f>(E51*8)+(F51*7)+(G51*6)+(H51*5)+(I51*4)+(J51*3)+(K51*2)+(L51*1)</f>
        <v>0</v>
      </c>
    </row>
    <row r="52" spans="1:14" x14ac:dyDescent="0.3">
      <c r="A52" s="2">
        <v>27</v>
      </c>
      <c r="B52" s="11">
        <v>50</v>
      </c>
      <c r="C52" s="2"/>
      <c r="D52" s="2" t="s">
        <v>27</v>
      </c>
      <c r="E52" s="2"/>
      <c r="F52" s="2"/>
      <c r="G52" s="2"/>
      <c r="H52" s="4"/>
      <c r="I52" s="2"/>
      <c r="J52" s="4"/>
      <c r="K52" s="4"/>
      <c r="L52" s="4"/>
      <c r="M52" s="5"/>
      <c r="N52" s="12">
        <f>(E52*8)+(F52*7)+(G52*5.5)+(H52*5.5)+(I52*2.5)+(J52*2.5)+(K52*2.5)+(L52*2.5)</f>
        <v>0</v>
      </c>
    </row>
    <row r="53" spans="1:14" x14ac:dyDescent="0.3">
      <c r="A53" s="2">
        <v>26</v>
      </c>
      <c r="B53" s="13">
        <v>51</v>
      </c>
      <c r="C53" s="3" t="s">
        <v>25</v>
      </c>
      <c r="D53" s="3" t="s">
        <v>26</v>
      </c>
      <c r="E53" s="2"/>
      <c r="F53" s="2"/>
      <c r="G53" s="2"/>
      <c r="H53" s="2"/>
      <c r="I53" s="2"/>
      <c r="J53" s="2"/>
      <c r="K53" s="2"/>
      <c r="L53" s="2"/>
      <c r="M53" s="5"/>
      <c r="N53" s="12">
        <f>(E53*8)+(F53*7)+(G53*6)+(H53*5)+(I53*4)+(J53*3)+(K53*2)+(L53*1)</f>
        <v>0</v>
      </c>
    </row>
    <row r="54" spans="1:14" x14ac:dyDescent="0.3">
      <c r="A54" s="2">
        <v>83</v>
      </c>
      <c r="B54" s="11">
        <v>52</v>
      </c>
      <c r="C54" s="21" t="s">
        <v>94</v>
      </c>
      <c r="D54" s="21" t="s">
        <v>89</v>
      </c>
      <c r="E54" s="2"/>
      <c r="F54" s="2"/>
      <c r="G54" s="2"/>
      <c r="H54" s="4"/>
      <c r="I54" s="2"/>
      <c r="J54" s="4"/>
      <c r="K54" s="4"/>
      <c r="L54" s="4"/>
      <c r="M54" s="5"/>
      <c r="N54" s="12">
        <f>(E54*8)+(F54*7)+(G54*5.5)+(H54*5.5)+(I54*2.5)+(J54*2.5)+(K54*2.5)+(L54*2.5)</f>
        <v>0</v>
      </c>
    </row>
    <row r="55" spans="1:14" x14ac:dyDescent="0.3">
      <c r="A55" s="2">
        <v>8</v>
      </c>
      <c r="B55" s="13">
        <v>53</v>
      </c>
      <c r="C55" s="2"/>
      <c r="D55" s="2" t="s">
        <v>9</v>
      </c>
      <c r="E55" s="2"/>
      <c r="F55" s="2"/>
      <c r="G55" s="2"/>
      <c r="H55" s="4"/>
      <c r="I55" s="2"/>
      <c r="J55" s="4"/>
      <c r="K55" s="4"/>
      <c r="L55" s="4"/>
      <c r="M55" s="5"/>
      <c r="N55" s="12">
        <f>(E55*8)+(F55*7)+(G55*5.5)+(H55*5.5)+(I55*2.5)+(J55*2.5)+(K55*2.5)+(L55*2.5)</f>
        <v>0</v>
      </c>
    </row>
    <row r="56" spans="1:14" x14ac:dyDescent="0.3">
      <c r="A56" s="2">
        <v>35</v>
      </c>
      <c r="B56" s="11">
        <v>54</v>
      </c>
      <c r="C56" s="2"/>
      <c r="D56" s="2" t="s">
        <v>37</v>
      </c>
      <c r="E56" s="2"/>
      <c r="F56" s="2"/>
      <c r="G56" s="2"/>
      <c r="H56" s="4"/>
      <c r="I56" s="4"/>
      <c r="J56" s="4"/>
      <c r="K56" s="4"/>
      <c r="L56" s="4"/>
      <c r="M56" s="5"/>
      <c r="N56" s="12">
        <f>(E56*3)+(F56*2)+(G56*1)</f>
        <v>0</v>
      </c>
    </row>
    <row r="57" spans="1:14" x14ac:dyDescent="0.3">
      <c r="A57" s="2">
        <v>36</v>
      </c>
      <c r="B57" s="13">
        <v>55</v>
      </c>
      <c r="C57" s="2"/>
      <c r="D57" s="2" t="s">
        <v>38</v>
      </c>
      <c r="E57" s="2"/>
      <c r="F57" s="2"/>
      <c r="G57" s="2"/>
      <c r="H57" s="4"/>
      <c r="I57" s="4"/>
      <c r="J57" s="4"/>
      <c r="K57" s="4"/>
      <c r="L57" s="4"/>
      <c r="M57" s="5"/>
      <c r="N57" s="12">
        <f>(E57*3)+(F57*2)+(G57*1)</f>
        <v>0</v>
      </c>
    </row>
    <row r="58" spans="1:14" x14ac:dyDescent="0.3">
      <c r="A58" s="2">
        <v>34</v>
      </c>
      <c r="B58" s="11">
        <v>56</v>
      </c>
      <c r="C58" s="2"/>
      <c r="D58" s="2" t="s">
        <v>36</v>
      </c>
      <c r="E58" s="2"/>
      <c r="F58" s="2"/>
      <c r="G58" s="2"/>
      <c r="H58" s="4"/>
      <c r="I58" s="2"/>
      <c r="J58" s="4"/>
      <c r="K58" s="4"/>
      <c r="L58" s="4"/>
      <c r="M58" s="5"/>
      <c r="N58" s="12">
        <f>(E58*8)+(F58*7)+(G58*5.5)+(H58*5.5)+(I58*2.5)+(J58*2.5)+(K58*2.5)+(L58*2.5)</f>
        <v>0</v>
      </c>
    </row>
    <row r="59" spans="1:14" x14ac:dyDescent="0.3">
      <c r="A59" s="2">
        <v>25</v>
      </c>
      <c r="B59" s="13">
        <v>57</v>
      </c>
      <c r="C59" s="2"/>
      <c r="D59" s="2" t="s">
        <v>29</v>
      </c>
      <c r="E59" s="2"/>
      <c r="F59" s="2"/>
      <c r="G59" s="2"/>
      <c r="H59" s="4"/>
      <c r="I59" s="4"/>
      <c r="J59" s="4"/>
      <c r="K59" s="4"/>
      <c r="L59" s="4"/>
      <c r="M59" s="5"/>
      <c r="N59" s="12">
        <f>(E59*3)+(F59*2)+(G59*1)</f>
        <v>0</v>
      </c>
    </row>
    <row r="60" spans="1:14" x14ac:dyDescent="0.3">
      <c r="A60" s="2">
        <v>24</v>
      </c>
      <c r="B60" s="11">
        <v>58</v>
      </c>
      <c r="C60" s="2"/>
      <c r="D60" s="2" t="s">
        <v>28</v>
      </c>
      <c r="E60" s="2"/>
      <c r="F60" s="2"/>
      <c r="G60" s="2"/>
      <c r="H60" s="2"/>
      <c r="I60" s="2"/>
      <c r="J60" s="2"/>
      <c r="K60" s="2"/>
      <c r="L60" s="2"/>
      <c r="M60" s="5"/>
      <c r="N60" s="12">
        <f>(E60*8)+(F60*7)+(G60*6)+(H60*5)+(I60*4)+(J60*3)+(K60*2)+(L60*1)</f>
        <v>0</v>
      </c>
    </row>
    <row r="61" spans="1:14" x14ac:dyDescent="0.3">
      <c r="A61" s="2">
        <v>55</v>
      </c>
      <c r="B61" s="13">
        <v>59</v>
      </c>
      <c r="C61" s="2"/>
      <c r="D61" s="2" t="s">
        <v>56</v>
      </c>
      <c r="E61" s="2"/>
      <c r="F61" s="2"/>
      <c r="G61" s="2"/>
      <c r="H61" s="2"/>
      <c r="I61" s="2"/>
      <c r="J61" s="2"/>
      <c r="K61" s="2"/>
      <c r="L61" s="2"/>
      <c r="M61" s="5"/>
      <c r="N61" s="12">
        <f>(E61*8)+(F61*7)+(G61*6)+(H61*5)+(I61*4)+(J61*3)+(K61*2)+(L61*1)</f>
        <v>0</v>
      </c>
    </row>
    <row r="62" spans="1:14" x14ac:dyDescent="0.3">
      <c r="A62" s="2">
        <v>64</v>
      </c>
      <c r="B62" s="11">
        <v>60</v>
      </c>
      <c r="C62" s="2"/>
      <c r="D62" s="2" t="s">
        <v>65</v>
      </c>
      <c r="E62" s="2"/>
      <c r="F62" s="2"/>
      <c r="G62" s="2"/>
      <c r="H62" s="4"/>
      <c r="I62" s="2"/>
      <c r="J62" s="4"/>
      <c r="K62" s="4"/>
      <c r="L62" s="4"/>
      <c r="M62" s="5"/>
      <c r="N62" s="12">
        <f>(E62*8)+(F62*7)+(G62*5.5)+(H62*5.5)+(I62*2.5)+(J62*2.5)+(K62*2.5)+(L62*2.5)</f>
        <v>0</v>
      </c>
    </row>
    <row r="63" spans="1:14" x14ac:dyDescent="0.3">
      <c r="A63" s="2">
        <v>63</v>
      </c>
      <c r="B63" s="13">
        <v>61</v>
      </c>
      <c r="C63" s="2"/>
      <c r="D63" s="2" t="s">
        <v>64</v>
      </c>
      <c r="E63" s="2"/>
      <c r="F63" s="2"/>
      <c r="G63" s="2"/>
      <c r="H63" s="2"/>
      <c r="I63" s="2"/>
      <c r="J63" s="2"/>
      <c r="K63" s="2"/>
      <c r="L63" s="2"/>
      <c r="M63" s="5"/>
      <c r="N63" s="12">
        <f>(E63*8)+(F63*7)+(G63*6)+(H63*5)+(I63*4)+(J63*3)+(K63*2)+(L63*1)</f>
        <v>0</v>
      </c>
    </row>
    <row r="64" spans="1:14" x14ac:dyDescent="0.3">
      <c r="A64" s="2">
        <v>29</v>
      </c>
      <c r="B64" s="11">
        <v>62</v>
      </c>
      <c r="C64" s="2"/>
      <c r="D64" s="2" t="s">
        <v>31</v>
      </c>
      <c r="E64" s="2"/>
      <c r="F64" s="2"/>
      <c r="G64" s="2"/>
      <c r="H64" s="4"/>
      <c r="I64" s="2"/>
      <c r="J64" s="4"/>
      <c r="K64" s="4"/>
      <c r="L64" s="4"/>
      <c r="M64" s="5"/>
      <c r="N64" s="12">
        <f>(E64*8)+(F64*7)+(G64*5.5)+(H64*5.5)+(I64*2.5)+(J64*2.5)+(K64*2.5)+(L64*2.5)</f>
        <v>0</v>
      </c>
    </row>
    <row r="65" spans="1:14" x14ac:dyDescent="0.3">
      <c r="A65" s="2">
        <v>28</v>
      </c>
      <c r="B65" s="13">
        <v>63</v>
      </c>
      <c r="C65" s="3" t="s">
        <v>25</v>
      </c>
      <c r="D65" s="3" t="s">
        <v>30</v>
      </c>
      <c r="E65" s="2"/>
      <c r="F65" s="2"/>
      <c r="G65" s="2"/>
      <c r="H65" s="2"/>
      <c r="I65" s="2"/>
      <c r="J65" s="2"/>
      <c r="K65" s="2"/>
      <c r="L65" s="2"/>
      <c r="M65" s="5"/>
      <c r="N65" s="12">
        <f>(E65*8)+(F65*7)+(G65*6)+(H65*5)+(I65*4)+(J65*3)+(K65*2)+(L65*1)</f>
        <v>0</v>
      </c>
    </row>
    <row r="66" spans="1:14" x14ac:dyDescent="0.3">
      <c r="A66" s="2">
        <v>2</v>
      </c>
      <c r="B66" s="11">
        <v>64</v>
      </c>
      <c r="C66" s="3" t="s">
        <v>7</v>
      </c>
      <c r="D66" s="3" t="s">
        <v>1</v>
      </c>
      <c r="E66" s="2"/>
      <c r="F66" s="2"/>
      <c r="G66" s="2"/>
      <c r="H66" s="2"/>
      <c r="I66" s="2"/>
      <c r="J66" s="2"/>
      <c r="K66" s="4"/>
      <c r="L66" s="4"/>
      <c r="M66" s="5"/>
      <c r="N66" s="12">
        <f>(E66*12)+(F66*10)+(G66*8)+(H66*6)+(I66*4)+(J66*2)</f>
        <v>0</v>
      </c>
    </row>
    <row r="67" spans="1:14" x14ac:dyDescent="0.3">
      <c r="A67" s="2">
        <v>1</v>
      </c>
      <c r="B67" s="13">
        <v>65</v>
      </c>
      <c r="C67" s="2"/>
      <c r="D67" s="2" t="s">
        <v>0</v>
      </c>
      <c r="E67" s="2"/>
      <c r="F67" s="2"/>
      <c r="G67" s="2"/>
      <c r="H67" s="2"/>
      <c r="I67" s="2"/>
      <c r="J67" s="2"/>
      <c r="K67" s="4"/>
      <c r="L67" s="4"/>
      <c r="M67" s="5"/>
      <c r="N67" s="12">
        <f>(E67*6)+(F67*5)+(G67*4)+(H67*3)+(I67*2)+(J67*1)</f>
        <v>0</v>
      </c>
    </row>
    <row r="68" spans="1:14" x14ac:dyDescent="0.3">
      <c r="A68" s="2">
        <v>12</v>
      </c>
      <c r="B68" s="11">
        <v>66</v>
      </c>
      <c r="C68" s="2"/>
      <c r="D68" s="2" t="s">
        <v>13</v>
      </c>
      <c r="E68" s="2"/>
      <c r="F68" s="2"/>
      <c r="G68" s="2"/>
      <c r="H68" s="4"/>
      <c r="I68" s="4"/>
      <c r="J68" s="4"/>
      <c r="K68" s="4"/>
      <c r="L68" s="4"/>
      <c r="M68" s="5"/>
      <c r="N68" s="12">
        <f>(E68*3)+(F68*2)+(G68*1)</f>
        <v>0</v>
      </c>
    </row>
    <row r="69" spans="1:14" x14ac:dyDescent="0.3">
      <c r="A69" s="2">
        <v>11</v>
      </c>
      <c r="B69" s="13">
        <v>67</v>
      </c>
      <c r="C69" s="2"/>
      <c r="D69" s="2" t="s">
        <v>12</v>
      </c>
      <c r="E69" s="2"/>
      <c r="F69" s="2"/>
      <c r="G69" s="2"/>
      <c r="H69" s="4"/>
      <c r="I69" s="2"/>
      <c r="J69" s="4"/>
      <c r="K69" s="4"/>
      <c r="L69" s="4"/>
      <c r="M69" s="5"/>
      <c r="N69" s="12">
        <f>(E69*8)+(F69*7)+(G69*5.5)+(H69*5.5)+(I69*2.5)+(J69*2.5)+(K69*2.5)+(L69*2.5)</f>
        <v>0</v>
      </c>
    </row>
    <row r="70" spans="1:14" x14ac:dyDescent="0.3">
      <c r="A70" s="2">
        <v>50</v>
      </c>
      <c r="B70" s="11">
        <v>68</v>
      </c>
      <c r="C70" s="2"/>
      <c r="D70" s="2" t="s">
        <v>51</v>
      </c>
      <c r="E70" s="2"/>
      <c r="F70" s="2"/>
      <c r="G70" s="2"/>
      <c r="H70" s="2"/>
      <c r="I70" s="2"/>
      <c r="J70" s="2"/>
      <c r="K70" s="2"/>
      <c r="L70" s="2"/>
      <c r="M70" s="5"/>
      <c r="N70" s="12">
        <f>(E70*8)+(F70*7)+(G70*6)+(H70*5)+(I70*4)+(J70*3)+(K70*2)+(L70*1)</f>
        <v>0</v>
      </c>
    </row>
    <row r="71" spans="1:14" x14ac:dyDescent="0.3">
      <c r="A71" s="2">
        <v>42</v>
      </c>
      <c r="B71" s="13">
        <v>69</v>
      </c>
      <c r="C71" s="2"/>
      <c r="D71" s="2" t="s">
        <v>44</v>
      </c>
      <c r="E71" s="2"/>
      <c r="F71" s="2"/>
      <c r="G71" s="2"/>
      <c r="H71" s="4"/>
      <c r="I71" s="4"/>
      <c r="J71" s="4"/>
      <c r="K71" s="4"/>
      <c r="L71" s="4"/>
      <c r="M71" s="5"/>
      <c r="N71" s="12">
        <f>(E71*3)+(F71*2)+(G71*1)</f>
        <v>0</v>
      </c>
    </row>
    <row r="72" spans="1:14" x14ac:dyDescent="0.3">
      <c r="A72" s="2">
        <v>41</v>
      </c>
      <c r="B72" s="11">
        <v>70</v>
      </c>
      <c r="C72" s="2"/>
      <c r="D72" s="2" t="s">
        <v>42</v>
      </c>
      <c r="E72" s="2"/>
      <c r="F72" s="2"/>
      <c r="G72" s="2"/>
      <c r="H72" s="2"/>
      <c r="I72" s="2"/>
      <c r="J72" s="2"/>
      <c r="K72" s="2"/>
      <c r="L72" s="2"/>
      <c r="M72" s="5"/>
      <c r="N72" s="12">
        <f>(E72*8)+(F72*7)+(G72*6)+(H72*5)+(I72*4)+(J72*3)+(K72*2)+(L72*1)</f>
        <v>0</v>
      </c>
    </row>
    <row r="73" spans="1:14" x14ac:dyDescent="0.3">
      <c r="A73" s="2">
        <v>43</v>
      </c>
      <c r="B73" s="13">
        <v>71</v>
      </c>
      <c r="C73" s="2"/>
      <c r="D73" s="2" t="s">
        <v>43</v>
      </c>
      <c r="E73" s="2"/>
      <c r="F73" s="2"/>
      <c r="G73" s="2"/>
      <c r="H73" s="4"/>
      <c r="I73" s="4"/>
      <c r="J73" s="4"/>
      <c r="K73" s="4"/>
      <c r="L73" s="4"/>
      <c r="M73" s="5"/>
      <c r="N73" s="12">
        <f>(E73*3)+(F73*2)+(G73*1)</f>
        <v>0</v>
      </c>
    </row>
    <row r="74" spans="1:14" x14ac:dyDescent="0.3">
      <c r="A74" s="2">
        <v>7</v>
      </c>
      <c r="B74" s="11">
        <v>72</v>
      </c>
      <c r="C74" s="2"/>
      <c r="D74" s="2" t="s">
        <v>8</v>
      </c>
      <c r="E74" s="2"/>
      <c r="F74" s="2"/>
      <c r="G74" s="2"/>
      <c r="H74" s="4"/>
      <c r="I74" s="2"/>
      <c r="J74" s="4"/>
      <c r="K74" s="4"/>
      <c r="L74" s="4"/>
      <c r="M74" s="5"/>
      <c r="N74" s="12">
        <f>(E74*8)+(F74*7)+(G74*5.5)+(H74*5.5)+(I74*2.5)+(J74*2.5)+(K74*2.5)+(L74*2.5)</f>
        <v>0</v>
      </c>
    </row>
    <row r="75" spans="1:14" x14ac:dyDescent="0.3">
      <c r="A75" s="2">
        <v>59</v>
      </c>
      <c r="B75" s="13">
        <v>73</v>
      </c>
      <c r="C75" s="2"/>
      <c r="D75" s="2" t="s">
        <v>60</v>
      </c>
      <c r="E75" s="2"/>
      <c r="F75" s="2"/>
      <c r="G75" s="2"/>
      <c r="H75" s="2"/>
      <c r="I75" s="2"/>
      <c r="J75" s="2"/>
      <c r="K75" s="2"/>
      <c r="L75" s="2"/>
      <c r="M75" s="5"/>
      <c r="N75" s="12">
        <f>(E75*8)+(F75*7)+(G75*6)+(H75*5)+(I75*4)+(J75*3)+(K75*2)+(L75*1)</f>
        <v>0</v>
      </c>
    </row>
    <row r="76" spans="1:14" x14ac:dyDescent="0.3">
      <c r="A76" s="2">
        <v>78</v>
      </c>
      <c r="B76" s="11">
        <v>74</v>
      </c>
      <c r="C76" s="3" t="s">
        <v>25</v>
      </c>
      <c r="D76" s="3" t="s">
        <v>93</v>
      </c>
      <c r="E76" s="2"/>
      <c r="F76" s="2"/>
      <c r="G76" s="2"/>
      <c r="H76" s="4"/>
      <c r="I76" s="2"/>
      <c r="J76" s="4"/>
      <c r="K76" s="4"/>
      <c r="L76" s="4"/>
      <c r="M76" s="5"/>
      <c r="N76" s="12">
        <f>(E76*8)+(F76*7)+(G76*5.5)+(H76*5.5)+(I76*2.5)+(J76*2.5)+(K76*2.5)+(L76*2.5)</f>
        <v>0</v>
      </c>
    </row>
    <row r="77" spans="1:14" x14ac:dyDescent="0.3">
      <c r="A77" s="2">
        <v>86</v>
      </c>
      <c r="B77" s="13">
        <v>75</v>
      </c>
      <c r="C77" s="21" t="s">
        <v>94</v>
      </c>
      <c r="D77" s="21" t="s">
        <v>91</v>
      </c>
      <c r="E77" s="2"/>
      <c r="F77" s="2"/>
      <c r="G77" s="2"/>
      <c r="H77" s="4"/>
      <c r="I77" s="2"/>
      <c r="J77" s="4"/>
      <c r="K77" s="4"/>
      <c r="L77" s="4"/>
      <c r="M77" s="5"/>
      <c r="N77" s="12">
        <f>(E77*8)+(F77*7)+(G77*5.5)+(H77*5.5)+(I77*2.5)+(J77*2.5)+(K77*2.5)+(L77*2.5)</f>
        <v>0</v>
      </c>
    </row>
    <row r="78" spans="1:14" x14ac:dyDescent="0.3">
      <c r="A78" s="2">
        <v>16</v>
      </c>
      <c r="B78" s="11">
        <v>76</v>
      </c>
      <c r="C78" s="2"/>
      <c r="D78" s="2" t="s">
        <v>17</v>
      </c>
      <c r="E78" s="2"/>
      <c r="F78" s="2"/>
      <c r="G78" s="2"/>
      <c r="H78" s="4"/>
      <c r="I78" s="4"/>
      <c r="J78" s="4"/>
      <c r="K78" s="4"/>
      <c r="L78" s="4"/>
      <c r="M78" s="5"/>
      <c r="N78" s="12">
        <f>(E78*3)+(F78*2)+(G78*1)</f>
        <v>0</v>
      </c>
    </row>
    <row r="79" spans="1:14" x14ac:dyDescent="0.3">
      <c r="A79" s="2">
        <v>15</v>
      </c>
      <c r="B79" s="13">
        <v>77</v>
      </c>
      <c r="C79" s="2"/>
      <c r="D79" s="2" t="s">
        <v>16</v>
      </c>
      <c r="E79" s="2"/>
      <c r="F79" s="2"/>
      <c r="G79" s="2"/>
      <c r="H79" s="4"/>
      <c r="I79" s="2"/>
      <c r="J79" s="4"/>
      <c r="K79" s="4"/>
      <c r="L79" s="4"/>
      <c r="M79" s="5"/>
      <c r="N79" s="12">
        <f>(E79*8)+(F79*7)+(G79*5.5)+(H79*5.5)+(I79*2.5)+(J79*2.5)+(K79*2.5)+(L79*2.5)</f>
        <v>0</v>
      </c>
    </row>
    <row r="80" spans="1:14" x14ac:dyDescent="0.3">
      <c r="A80" s="2">
        <v>49</v>
      </c>
      <c r="B80" s="11">
        <v>78</v>
      </c>
      <c r="C80" s="2"/>
      <c r="D80" s="2" t="s">
        <v>50</v>
      </c>
      <c r="E80" s="2"/>
      <c r="F80" s="2"/>
      <c r="G80" s="2"/>
      <c r="H80" s="4"/>
      <c r="I80" s="2"/>
      <c r="J80" s="4"/>
      <c r="K80" s="4"/>
      <c r="L80" s="4"/>
      <c r="M80" s="5"/>
      <c r="N80" s="12">
        <f>(E80*8)+(F80*7)+(G80*5.5)+(H80*5.5)+(I80*2.5)+(J80*2.5)+(K80*2.5)+(L80*2.5)</f>
        <v>0</v>
      </c>
    </row>
    <row r="81" spans="1:14" x14ac:dyDescent="0.3">
      <c r="A81" s="2">
        <v>74</v>
      </c>
      <c r="B81" s="13">
        <v>79</v>
      </c>
      <c r="C81" s="3" t="s">
        <v>76</v>
      </c>
      <c r="D81" s="3" t="s">
        <v>75</v>
      </c>
      <c r="E81" s="2"/>
      <c r="F81" s="2"/>
      <c r="G81" s="2"/>
      <c r="H81" s="4"/>
      <c r="I81" s="2"/>
      <c r="J81" s="4"/>
      <c r="K81" s="4"/>
      <c r="L81" s="4"/>
      <c r="M81" s="5"/>
      <c r="N81" s="12">
        <f>(E81*8)+(F81*7)+(G81*5.5)+(H81*5.5)+(I81*2.5)+(J81*2.5)+(K81*2.5)+(L81*2.5)</f>
        <v>0</v>
      </c>
    </row>
    <row r="82" spans="1:14" x14ac:dyDescent="0.3">
      <c r="A82" s="2">
        <v>10</v>
      </c>
      <c r="B82" s="11">
        <v>80</v>
      </c>
      <c r="C82" s="2"/>
      <c r="D82" s="2" t="s">
        <v>11</v>
      </c>
      <c r="E82" s="2"/>
      <c r="F82" s="2"/>
      <c r="G82" s="2"/>
      <c r="H82" s="4"/>
      <c r="I82" s="4"/>
      <c r="J82" s="4"/>
      <c r="K82" s="4"/>
      <c r="L82" s="4"/>
      <c r="M82" s="5"/>
      <c r="N82" s="12">
        <f>(E82*3)+(F82*2)+(G82*1)</f>
        <v>0</v>
      </c>
    </row>
    <row r="83" spans="1:14" x14ac:dyDescent="0.3">
      <c r="A83" s="2">
        <v>9</v>
      </c>
      <c r="B83" s="13">
        <v>81</v>
      </c>
      <c r="C83" s="2"/>
      <c r="D83" s="2" t="s">
        <v>10</v>
      </c>
      <c r="E83" s="2"/>
      <c r="F83" s="2"/>
      <c r="G83" s="2"/>
      <c r="H83" s="4"/>
      <c r="I83" s="2"/>
      <c r="J83" s="4"/>
      <c r="K83" s="4"/>
      <c r="L83" s="4"/>
      <c r="M83" s="5"/>
      <c r="N83" s="12">
        <f>(E83*8)+(F83*7)+(G83*5.5)+(H83*5.5)+(I83*2.5)+(J83*2.5)+(K83*2.5)+(L83*2.5)</f>
        <v>0</v>
      </c>
    </row>
    <row r="84" spans="1:14" x14ac:dyDescent="0.3">
      <c r="A84" s="2">
        <v>69</v>
      </c>
      <c r="B84" s="11">
        <v>82</v>
      </c>
      <c r="C84" s="2"/>
      <c r="D84" s="2" t="s">
        <v>70</v>
      </c>
      <c r="E84" s="2"/>
      <c r="F84" s="2"/>
      <c r="G84" s="2"/>
      <c r="H84" s="4"/>
      <c r="I84" s="4"/>
      <c r="J84" s="4"/>
      <c r="K84" s="4"/>
      <c r="L84" s="4"/>
      <c r="M84" s="5"/>
      <c r="N84" s="12">
        <f>(E84*3)+(F84*2)+(G84*1)</f>
        <v>0</v>
      </c>
    </row>
    <row r="85" spans="1:14" x14ac:dyDescent="0.3">
      <c r="A85" s="2">
        <v>68</v>
      </c>
      <c r="B85" s="13">
        <v>83</v>
      </c>
      <c r="C85" s="2"/>
      <c r="D85" s="2" t="s">
        <v>69</v>
      </c>
      <c r="E85" s="2"/>
      <c r="F85" s="2"/>
      <c r="G85" s="2"/>
      <c r="H85" s="2"/>
      <c r="I85" s="2"/>
      <c r="J85" s="2"/>
      <c r="K85" s="2"/>
      <c r="L85" s="2"/>
      <c r="M85" s="5"/>
      <c r="N85" s="12">
        <f>(E85*8)+(F85*7)+(G85*6)+(H85*5)+(I85*4)+(J85*3)+(K85*2)+(L85*1)</f>
        <v>0</v>
      </c>
    </row>
    <row r="86" spans="1:14" x14ac:dyDescent="0.3">
      <c r="A86" s="2">
        <v>46</v>
      </c>
      <c r="B86" s="11">
        <v>84</v>
      </c>
      <c r="C86" s="2"/>
      <c r="D86" s="2" t="s">
        <v>47</v>
      </c>
      <c r="E86" s="2"/>
      <c r="F86" s="2"/>
      <c r="G86" s="2"/>
      <c r="H86" s="4"/>
      <c r="I86" s="4"/>
      <c r="J86" s="4"/>
      <c r="K86" s="4"/>
      <c r="L86" s="4"/>
      <c r="M86" s="5"/>
      <c r="N86" s="12">
        <f>(E86*3)+(F86*2)+(G86*1)</f>
        <v>0</v>
      </c>
    </row>
    <row r="87" spans="1:14" x14ac:dyDescent="0.3">
      <c r="A87" s="2">
        <v>45</v>
      </c>
      <c r="B87" s="13">
        <v>85</v>
      </c>
      <c r="C87" s="2"/>
      <c r="D87" s="2" t="s">
        <v>46</v>
      </c>
      <c r="E87" s="2"/>
      <c r="F87" s="2"/>
      <c r="G87" s="2"/>
      <c r="H87" s="4"/>
      <c r="I87" s="2"/>
      <c r="J87" s="4"/>
      <c r="K87" s="4"/>
      <c r="L87" s="4"/>
      <c r="M87" s="5"/>
      <c r="N87" s="12">
        <f>(E87*8)+(F87*7)+(G87*5.5)+(H87*5.5)+(I87*2.5)+(J87*2.5)+(K87*2.5)+(L87*2.5)</f>
        <v>0</v>
      </c>
    </row>
    <row r="88" spans="1:14" x14ac:dyDescent="0.3">
      <c r="A88" s="2">
        <v>65</v>
      </c>
      <c r="B88" s="11">
        <v>86</v>
      </c>
      <c r="C88" s="2"/>
      <c r="D88" s="2" t="s">
        <v>66</v>
      </c>
      <c r="E88" s="2"/>
      <c r="F88" s="2"/>
      <c r="G88" s="2"/>
      <c r="H88" s="2"/>
      <c r="I88" s="2"/>
      <c r="J88" s="2"/>
      <c r="K88" s="4"/>
      <c r="L88" s="4"/>
      <c r="M88" s="5"/>
      <c r="N88" s="12">
        <f>(E88*6)+(F88*5)+(G88*4)+(H88*3)+(I88*2)+(J88*1)</f>
        <v>0</v>
      </c>
    </row>
    <row r="89" spans="1:14" x14ac:dyDescent="0.3">
      <c r="A89" s="2">
        <v>44</v>
      </c>
      <c r="B89" s="13">
        <v>87</v>
      </c>
      <c r="C89" s="2"/>
      <c r="D89" s="2" t="s">
        <v>45</v>
      </c>
      <c r="E89" s="2"/>
      <c r="F89" s="2"/>
      <c r="G89" s="2"/>
      <c r="H89" s="4"/>
      <c r="I89" s="2"/>
      <c r="J89" s="4"/>
      <c r="K89" s="4"/>
      <c r="L89" s="4"/>
      <c r="M89" s="5"/>
      <c r="N89" s="12">
        <f>(E89*8)+(F89*7)+(G89*5.5)+(H89*5.5)+(I89*2.5)+(J89*2.5)+(K89*2.5)+(L89*2.5)</f>
        <v>0</v>
      </c>
    </row>
    <row r="90" spans="1:14" x14ac:dyDescent="0.3">
      <c r="A90" s="2">
        <v>17</v>
      </c>
      <c r="B90" s="11">
        <v>88</v>
      </c>
      <c r="C90" s="2"/>
      <c r="D90" s="2" t="s">
        <v>18</v>
      </c>
      <c r="E90" s="2"/>
      <c r="F90" s="2"/>
      <c r="G90" s="2"/>
      <c r="H90" s="4"/>
      <c r="I90" s="2"/>
      <c r="J90" s="4"/>
      <c r="K90" s="4"/>
      <c r="L90" s="4"/>
      <c r="M90" s="5"/>
      <c r="N90" s="12">
        <f>(E90*8)+(F90*7)+(G90*5.5)+(H90*5.5)+(I90*2.5)+(J90*2.5)+(K90*2.5)+(L90*2.5)</f>
        <v>0</v>
      </c>
    </row>
  </sheetData>
  <mergeCells count="6">
    <mergeCell ref="A1:A2"/>
    <mergeCell ref="B1:B2"/>
    <mergeCell ref="C1:C2"/>
    <mergeCell ref="D1:D2"/>
    <mergeCell ref="E1:L1"/>
    <mergeCell ref="N1:N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국내대회 입상실적</vt:lpstr>
      <vt:lpstr>국제대회 입상실적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ppppp</dc:creator>
  <cp:lastModifiedBy>강민</cp:lastModifiedBy>
  <cp:lastPrinted>2015-04-22T04:22:50Z</cp:lastPrinted>
  <dcterms:created xsi:type="dcterms:W3CDTF">2015-04-06T00:31:04Z</dcterms:created>
  <dcterms:modified xsi:type="dcterms:W3CDTF">2015-04-22T08:58:08Z</dcterms:modified>
</cp:coreProperties>
</file>